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3155" tabRatio="693" firstSheet="2" activeTab="7"/>
  </bookViews>
  <sheets>
    <sheet name="요약" sheetId="1" r:id="rId1"/>
    <sheet name="방송댄스부" sheetId="2" r:id="rId2"/>
    <sheet name="수학부" sheetId="3" r:id="rId3"/>
    <sheet name="토탈공예부" sheetId="4" r:id="rId4"/>
    <sheet name="컴퓨터부" sheetId="5" r:id="rId5"/>
    <sheet name="축구부" sheetId="6" r:id="rId6"/>
    <sheet name="마술부" sheetId="7" r:id="rId7"/>
    <sheet name="보드게임&amp;체스부" sheetId="8" r:id="rId8"/>
    <sheet name="영어부" sheetId="9" r:id="rId9"/>
  </sheets>
  <definedNames/>
  <calcPr calcId="145621"/>
</workbook>
</file>

<file path=xl/sharedStrings.xml><?xml version="1.0" encoding="utf-8"?>
<sst xmlns="http://schemas.openxmlformats.org/spreadsheetml/2006/main" count="265" uniqueCount="61">
  <si>
    <t>5. 강사는 프로그램 내용을 이해하기 쉽게 설명하였습니까?</t>
  </si>
  <si>
    <t>7. 프로그램이 특기 계발과 실력 향상에 도움이 되었습니까?</t>
  </si>
  <si>
    <t>방과후학교 운영 및 프로그램 만족도 조사 통계(토탈공예부)</t>
  </si>
  <si>
    <t>방과후학교 운영 및 프로그램 만족도 조사 통계(방송댄스부)</t>
  </si>
  <si>
    <t>8. 앞으로 이 프로그램에 계속 참여하거나 다른 친구에게 권유하겠습니까?</t>
  </si>
  <si>
    <t>학
생
용</t>
  </si>
  <si>
    <t>보드게임&amp;체스부</t>
  </si>
  <si>
    <t>(단위 : 명)</t>
  </si>
  <si>
    <t>만족도 평가기준(%)</t>
  </si>
  <si>
    <t>만족 이상 비율</t>
  </si>
  <si>
    <t>방과후학교 운영 및 프로그램 만족도 조사 통계(영어부)</t>
  </si>
  <si>
    <t>방과후학교 운영 및 프로그램 만족도 조사 통계(수학부)</t>
  </si>
  <si>
    <t>방과후학교 운영 및 프로그램 만족도 조사 통계(컴퓨터부)</t>
  </si>
  <si>
    <t>3. 프로그램을 운영하기 위한 준비는 잘 되었습니까?</t>
  </si>
  <si>
    <t>방과후학교 운영 및 프로그램 만족도 조사 통계(축구부)</t>
  </si>
  <si>
    <t>방과후학교 운영 및 프로그램 만족도 조사 통계(마술부)</t>
  </si>
  <si>
    <t>2023학년도 방과후학교 1학기 만족도 조사 분석 결과</t>
  </si>
  <si>
    <t>6. 프로그램에 적극 참여할 수 있도록 관심을 가지고 지도하였습니까?</t>
  </si>
  <si>
    <t>4. 프로그램의 내용과 분량은 학습이나 활동하기에 적절하였습니까?</t>
  </si>
  <si>
    <t>2. 사용된 교재 및 재료는 학습 활동에 도움이되었습니까?</t>
  </si>
  <si>
    <t>축구부</t>
  </si>
  <si>
    <t>만족</t>
  </si>
  <si>
    <t>합계</t>
  </si>
  <si>
    <t>만족도</t>
  </si>
  <si>
    <t>강사명</t>
  </si>
  <si>
    <t>마술부</t>
  </si>
  <si>
    <t>수학부</t>
  </si>
  <si>
    <t>개인</t>
  </si>
  <si>
    <t>N</t>
  </si>
  <si>
    <t>영어부</t>
  </si>
  <si>
    <t>보통</t>
  </si>
  <si>
    <t>불만</t>
  </si>
  <si>
    <t>응답수</t>
  </si>
  <si>
    <t>소속</t>
  </si>
  <si>
    <t>김○○</t>
  </si>
  <si>
    <t>조○○</t>
  </si>
  <si>
    <t>안○○</t>
  </si>
  <si>
    <t>홍○○</t>
  </si>
  <si>
    <t>하○○</t>
  </si>
  <si>
    <t>우○○</t>
  </si>
  <si>
    <t>현○○</t>
  </si>
  <si>
    <t>프로그램
진행</t>
  </si>
  <si>
    <t>매우만족+만족</t>
  </si>
  <si>
    <t>81-100</t>
  </si>
  <si>
    <t>매우
만족</t>
  </si>
  <si>
    <t>61-80</t>
  </si>
  <si>
    <t>매우
불만</t>
  </si>
  <si>
    <t>41-60</t>
  </si>
  <si>
    <t>컴퓨터부</t>
  </si>
  <si>
    <t>0-20</t>
  </si>
  <si>
    <t>토탈공예부</t>
  </si>
  <si>
    <t>프로그램
효과</t>
  </si>
  <si>
    <t>방송댄스부</t>
  </si>
  <si>
    <t>설문내용</t>
  </si>
  <si>
    <t>프로그램
준비</t>
  </si>
  <si>
    <t>응답인원 계</t>
  </si>
  <si>
    <t>프로그램명</t>
  </si>
  <si>
    <t>21-40</t>
  </si>
  <si>
    <t>1. 프로그램 운영 시간을 잘 지켰습니까?</t>
  </si>
  <si>
    <r>
      <t xml:space="preserve">평가 내용 
</t>
    </r>
    <r>
      <rPr>
        <sz val="11"/>
        <color rgb="FF000000"/>
        <rFont val="돋움"/>
        <family val="2"/>
      </rPr>
      <t>(소수점 반올림)</t>
    </r>
  </si>
  <si>
    <t>방과후학교 운영 및 프로그램 만족도 조사 통계(보드게임&amp;체스부)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</si>
</sst>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%"/>
    <numFmt numFmtId="165" formatCode="0_);[Red]\(0\)"/>
  </numFmts>
  <fonts count="1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돋움체"/>
      <family val="2"/>
    </font>
    <font>
      <b/>
      <sz val="18"/>
      <color rgb="FF000000"/>
      <name val="돋움체"/>
      <family val="2"/>
    </font>
    <font>
      <b/>
      <sz val="16"/>
      <color rgb="FF000000"/>
      <name val="돋움체"/>
      <family val="2"/>
    </font>
    <font>
      <sz val="10"/>
      <color rgb="FF000000"/>
      <name val="돋움체"/>
      <family val="2"/>
    </font>
    <font>
      <b/>
      <sz val="14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9"/>
      <color rgb="FF000000"/>
      <name val="굴림체"/>
      <family val="2"/>
    </font>
    <font>
      <b/>
      <sz val="16"/>
      <color rgb="FF000000"/>
      <name val="맑은 고딕"/>
      <family val="2"/>
    </font>
    <font>
      <b/>
      <sz val="15"/>
      <color rgb="FF000000"/>
      <name val="돋움체"/>
      <family val="2"/>
    </font>
    <font>
      <b/>
      <u val="single"/>
      <sz val="18"/>
      <color rgb="FF000000"/>
      <name val="돋움체"/>
      <family val="2"/>
    </font>
    <font>
      <sz val="8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/>
      <top style="double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5" borderId="9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6" borderId="13" xfId="0" applyNumberFormat="1" applyFont="1" applyFill="1" applyBorder="1" applyAlignment="1" applyProtection="1">
      <alignment horizontal="center" vertical="center"/>
      <protection/>
    </xf>
    <xf numFmtId="49" fontId="9" fillId="6" borderId="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7" fillId="5" borderId="16" xfId="0" applyNumberFormat="1" applyFont="1" applyFill="1" applyBorder="1" applyAlignment="1" applyProtection="1">
      <alignment horizontal="center" vertical="center" shrinkToFit="1"/>
      <protection/>
    </xf>
    <xf numFmtId="9" fontId="9" fillId="0" borderId="17" xfId="0" applyNumberFormat="1" applyFont="1" applyFill="1" applyBorder="1" applyAlignment="1" applyProtection="1">
      <alignment horizontal="center" vertical="center"/>
      <protection/>
    </xf>
    <xf numFmtId="9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5" borderId="19" xfId="0" applyNumberFormat="1" applyFont="1" applyFill="1" applyBorder="1" applyAlignment="1" applyProtection="1">
      <alignment horizontal="center" vertical="center" wrapText="1"/>
      <protection/>
    </xf>
    <xf numFmtId="9" fontId="2" fillId="0" borderId="20" xfId="20" applyNumberFormat="1" applyFont="1" applyFill="1" applyBorder="1" applyAlignment="1" applyProtection="1">
      <alignment horizontal="center" vertical="center"/>
      <protection locked="0"/>
    </xf>
    <xf numFmtId="9" fontId="2" fillId="0" borderId="20" xfId="20" applyNumberFormat="1" applyFont="1" applyFill="1" applyBorder="1" applyAlignment="1" applyProtection="1">
      <alignment horizontal="center" vertical="center"/>
      <protection locked="0"/>
    </xf>
    <xf numFmtId="9" fontId="2" fillId="2" borderId="20" xfId="0" applyNumberFormat="1" applyFont="1" applyFill="1" applyBorder="1" applyAlignment="1" applyProtection="1">
      <alignment horizontal="center" vertical="center"/>
      <protection locked="0"/>
    </xf>
    <xf numFmtId="9" fontId="2" fillId="3" borderId="20" xfId="20" applyNumberFormat="1" applyFont="1" applyFill="1" applyBorder="1" applyAlignment="1" applyProtection="1">
      <alignment horizontal="center" vertical="center"/>
      <protection locked="0"/>
    </xf>
    <xf numFmtId="9" fontId="2" fillId="3" borderId="21" xfId="20" applyNumberFormat="1" applyFont="1" applyFill="1" applyBorder="1" applyAlignment="1" applyProtection="1">
      <alignment horizontal="center" vertical="center"/>
      <protection locked="0"/>
    </xf>
    <xf numFmtId="9" fontId="2" fillId="3" borderId="20" xfId="0" applyNumberFormat="1" applyFont="1" applyFill="1" applyBorder="1" applyAlignment="1" applyProtection="1">
      <alignment horizontal="center" vertical="center"/>
      <protection locked="0"/>
    </xf>
    <xf numFmtId="9" fontId="2" fillId="4" borderId="20" xfId="0" applyNumberFormat="1" applyFont="1" applyFill="1" applyBorder="1" applyAlignment="1" applyProtection="1">
      <alignment horizontal="center" vertical="center"/>
      <protection locked="0"/>
    </xf>
    <xf numFmtId="9" fontId="2" fillId="0" borderId="20" xfId="20" applyNumberFormat="1" applyFont="1" applyFill="1" applyBorder="1" applyAlignment="1" applyProtection="1">
      <alignment horizontal="center" vertical="center"/>
      <protection locked="0"/>
    </xf>
    <xf numFmtId="9" fontId="2" fillId="2" borderId="20" xfId="0" applyNumberFormat="1" applyFont="1" applyFill="1" applyBorder="1" applyAlignment="1" applyProtection="1">
      <alignment horizontal="center" vertical="center"/>
      <protection locked="0"/>
    </xf>
    <xf numFmtId="9" fontId="2" fillId="3" borderId="20" xfId="20" applyNumberFormat="1" applyFont="1" applyFill="1" applyBorder="1" applyAlignment="1" applyProtection="1">
      <alignment horizontal="center" vertical="center"/>
      <protection locked="0"/>
    </xf>
    <xf numFmtId="9" fontId="2" fillId="3" borderId="21" xfId="20" applyNumberFormat="1" applyFont="1" applyFill="1" applyBorder="1" applyAlignment="1" applyProtection="1">
      <alignment horizontal="center" vertical="center"/>
      <protection locked="0"/>
    </xf>
    <xf numFmtId="9" fontId="2" fillId="3" borderId="20" xfId="0" applyNumberFormat="1" applyFont="1" applyFill="1" applyBorder="1" applyAlignment="1" applyProtection="1">
      <alignment horizontal="center" vertical="center"/>
      <protection locked="0"/>
    </xf>
    <xf numFmtId="9" fontId="2" fillId="4" borderId="20" xfId="0" applyNumberFormat="1" applyFont="1" applyFill="1" applyBorder="1" applyAlignment="1" applyProtection="1">
      <alignment horizontal="center" vertical="center"/>
      <protection locked="0"/>
    </xf>
    <xf numFmtId="9" fontId="2" fillId="3" borderId="20" xfId="20" applyNumberFormat="1" applyFont="1" applyFill="1" applyBorder="1" applyAlignment="1" applyProtection="1">
      <alignment horizontal="center" vertical="center"/>
      <protection locked="0"/>
    </xf>
    <xf numFmtId="9" fontId="2" fillId="3" borderId="21" xfId="20" applyNumberFormat="1" applyFont="1" applyFill="1" applyBorder="1" applyAlignment="1" applyProtection="1">
      <alignment horizontal="center" vertical="center"/>
      <protection locked="0"/>
    </xf>
    <xf numFmtId="9" fontId="2" fillId="3" borderId="20" xfId="0" applyNumberFormat="1" applyFont="1" applyFill="1" applyBorder="1" applyAlignment="1" applyProtection="1">
      <alignment horizontal="center" vertical="center"/>
      <protection locked="0"/>
    </xf>
    <xf numFmtId="9" fontId="2" fillId="4" borderId="20" xfId="0" applyNumberFormat="1" applyFont="1" applyFill="1" applyBorder="1" applyAlignment="1" applyProtection="1">
      <alignment horizontal="center" vertical="center"/>
      <protection locked="0"/>
    </xf>
    <xf numFmtId="9" fontId="2" fillId="0" borderId="20" xfId="20" applyNumberFormat="1" applyFont="1" applyFill="1" applyBorder="1" applyAlignment="1" applyProtection="1">
      <alignment horizontal="center" vertical="center"/>
      <protection locked="0"/>
    </xf>
    <xf numFmtId="9" fontId="2" fillId="2" borderId="20" xfId="0" applyNumberFormat="1" applyFont="1" applyFill="1" applyBorder="1" applyAlignment="1" applyProtection="1">
      <alignment horizontal="center" vertical="center"/>
      <protection locked="0"/>
    </xf>
    <xf numFmtId="9" fontId="9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7" fillId="5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vertical="center"/>
      <protection/>
    </xf>
    <xf numFmtId="0" fontId="9" fillId="0" borderId="28" xfId="0" applyNumberFormat="1" applyFont="1" applyFill="1" applyBorder="1" applyAlignment="1" applyProtection="1">
      <alignment vertical="center"/>
      <protection/>
    </xf>
    <xf numFmtId="165" fontId="9" fillId="0" borderId="29" xfId="0" applyNumberFormat="1" applyFont="1" applyFill="1" applyBorder="1" applyAlignment="1" applyProtection="1">
      <alignment horizontal="center" vertical="center"/>
      <protection/>
    </xf>
    <xf numFmtId="0" fontId="7" fillId="5" borderId="11" xfId="0" applyNumberFormat="1" applyFont="1" applyFill="1" applyBorder="1" applyAlignment="1" applyProtection="1">
      <alignment horizontal="center" vertical="center"/>
      <protection/>
    </xf>
    <xf numFmtId="0" fontId="7" fillId="5" borderId="30" xfId="0" applyNumberFormat="1" applyFont="1" applyFill="1" applyBorder="1" applyAlignment="1" applyProtection="1">
      <alignment horizontal="center" vertical="center"/>
      <protection/>
    </xf>
    <xf numFmtId="0" fontId="7" fillId="5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7" fillId="5" borderId="31" xfId="0" applyNumberFormat="1" applyFont="1" applyFill="1" applyBorder="1" applyAlignment="1" applyProtection="1">
      <alignment horizontal="center" vertical="center"/>
      <protection/>
    </xf>
    <xf numFmtId="0" fontId="7" fillId="5" borderId="29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32" xfId="0" applyNumberFormat="1" applyFont="1" applyFill="1" applyBorder="1" applyAlignment="1" applyProtection="1">
      <alignment horizontal="center" vertical="center"/>
      <protection locked="0"/>
    </xf>
    <xf numFmtId="0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34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37" xfId="0" applyNumberFormat="1" applyFont="1" applyFill="1" applyBorder="1" applyAlignment="1" applyProtection="1">
      <alignment horizontal="left" vertical="center" wrapText="1"/>
      <protection/>
    </xf>
    <xf numFmtId="0" fontId="10" fillId="0" borderId="37" xfId="0" applyNumberFormat="1" applyFont="1" applyFill="1" applyBorder="1" applyAlignment="1" applyProtection="1">
      <alignment horizontal="left" vertical="center" wrapText="1"/>
      <protection/>
    </xf>
    <xf numFmtId="0" fontId="10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13"/>
  <sheetViews>
    <sheetView showGridLines="0" zoomScaleSheetLayoutView="75" workbookViewId="0" topLeftCell="A1">
      <selection activeCell="H25" sqref="H25"/>
    </sheetView>
  </sheetViews>
  <sheetFormatPr defaultColWidth="8.88671875" defaultRowHeight="13.5"/>
  <cols>
    <col min="1" max="1" width="3.5546875" style="1" customWidth="1"/>
    <col min="2" max="2" width="18.3359375" style="21" customWidth="1"/>
    <col min="3" max="3" width="10.88671875" style="21" customWidth="1"/>
    <col min="4" max="4" width="12.77734375" style="21" customWidth="1"/>
    <col min="5" max="5" width="11.6640625" style="21" customWidth="1"/>
    <col min="6" max="6" width="15.21484375" style="21" customWidth="1"/>
  </cols>
  <sheetData>
    <row r="1" spans="2:6" ht="27.75" customHeight="1">
      <c r="B1" s="69" t="s">
        <v>16</v>
      </c>
      <c r="C1" s="69"/>
      <c r="D1" s="69"/>
      <c r="E1" s="69"/>
      <c r="F1" s="69"/>
    </row>
    <row r="2" ht="21.75" customHeight="1">
      <c r="B2" s="22"/>
    </row>
    <row r="3" spans="2:6" ht="30" customHeight="1">
      <c r="B3" s="74" t="s">
        <v>56</v>
      </c>
      <c r="C3" s="76" t="s">
        <v>33</v>
      </c>
      <c r="D3" s="78" t="s">
        <v>24</v>
      </c>
      <c r="E3" s="23" t="s">
        <v>32</v>
      </c>
      <c r="F3" s="41" t="s">
        <v>59</v>
      </c>
    </row>
    <row r="4" spans="2:6" ht="18.55" customHeight="1">
      <c r="B4" s="75"/>
      <c r="C4" s="77"/>
      <c r="D4" s="79"/>
      <c r="E4" s="24" t="s">
        <v>7</v>
      </c>
      <c r="F4" s="38" t="s">
        <v>9</v>
      </c>
    </row>
    <row r="5" spans="2:6" ht="19" customHeight="1">
      <c r="B5" s="25" t="s">
        <v>52</v>
      </c>
      <c r="C5" s="26" t="s">
        <v>27</v>
      </c>
      <c r="D5" s="27" t="s">
        <v>38</v>
      </c>
      <c r="E5" s="28">
        <f>방송댄스부!I4</f>
        <v>19</v>
      </c>
      <c r="F5" s="39">
        <f>방송댄스부!J22</f>
        <v>0.993421052631579</v>
      </c>
    </row>
    <row r="6" spans="2:6" s="1" customFormat="1" ht="19" customHeight="1">
      <c r="B6" s="36" t="s">
        <v>26</v>
      </c>
      <c r="C6" s="30" t="s">
        <v>27</v>
      </c>
      <c r="D6" s="37" t="s">
        <v>34</v>
      </c>
      <c r="E6" s="32">
        <f>수학부!I4</f>
        <v>14</v>
      </c>
      <c r="F6" s="40">
        <f>수학부!J22</f>
        <v>0.9732142857142858</v>
      </c>
    </row>
    <row r="7" spans="2:6" ht="19" customHeight="1">
      <c r="B7" s="29" t="s">
        <v>50</v>
      </c>
      <c r="C7" s="30" t="s">
        <v>27</v>
      </c>
      <c r="D7" s="31" t="s">
        <v>35</v>
      </c>
      <c r="E7" s="32">
        <f>토탈공예부!I4</f>
        <v>13</v>
      </c>
      <c r="F7" s="40">
        <f>토탈공예부!J22</f>
        <v>0.9711538461538463</v>
      </c>
    </row>
    <row r="8" spans="2:6" ht="19" customHeight="1">
      <c r="B8" s="33" t="s">
        <v>48</v>
      </c>
      <c r="C8" s="30" t="s">
        <v>27</v>
      </c>
      <c r="D8" s="35" t="s">
        <v>34</v>
      </c>
      <c r="E8" s="32">
        <f>컴퓨터부!I4</f>
        <v>27</v>
      </c>
      <c r="F8" s="40">
        <f>컴퓨터부!J22</f>
        <v>0.9490740740740742</v>
      </c>
    </row>
    <row r="9" spans="2:6" ht="19" customHeight="1">
      <c r="B9" s="33" t="s">
        <v>20</v>
      </c>
      <c r="C9" s="30" t="s">
        <v>27</v>
      </c>
      <c r="D9" s="31" t="s">
        <v>37</v>
      </c>
      <c r="E9" s="32">
        <f>축구부!I4</f>
        <v>17</v>
      </c>
      <c r="F9" s="40">
        <f>축구부!J22</f>
        <v>0.8014705882352942</v>
      </c>
    </row>
    <row r="10" spans="2:6" s="1" customFormat="1" ht="19" customHeight="1">
      <c r="B10" s="33" t="s">
        <v>6</v>
      </c>
      <c r="C10" s="30" t="s">
        <v>27</v>
      </c>
      <c r="D10" s="31" t="s">
        <v>40</v>
      </c>
      <c r="E10" s="32">
        <f>'보드게임&amp;체스부'!I4</f>
        <v>13</v>
      </c>
      <c r="F10" s="40">
        <f>'보드게임&amp;체스부'!J22</f>
        <v>0.9903846153846154</v>
      </c>
    </row>
    <row r="11" spans="2:6" ht="19" customHeight="1">
      <c r="B11" s="33" t="s">
        <v>25</v>
      </c>
      <c r="C11" s="30" t="s">
        <v>27</v>
      </c>
      <c r="D11" s="31" t="s">
        <v>36</v>
      </c>
      <c r="E11" s="32">
        <f>마술부!I4</f>
        <v>14</v>
      </c>
      <c r="F11" s="40">
        <f>마술부!J22</f>
        <v>1</v>
      </c>
    </row>
    <row r="12" spans="2:6" ht="19" customHeight="1">
      <c r="B12" s="34" t="s">
        <v>29</v>
      </c>
      <c r="C12" s="30" t="s">
        <v>27</v>
      </c>
      <c r="D12" s="35" t="s">
        <v>39</v>
      </c>
      <c r="E12" s="32">
        <f>영어부!I4</f>
        <v>12</v>
      </c>
      <c r="F12" s="61">
        <f>영어부!J22</f>
        <v>0.9270833333333333</v>
      </c>
    </row>
    <row r="13" spans="2:6" ht="21" customHeight="1">
      <c r="B13" s="70" t="s">
        <v>55</v>
      </c>
      <c r="C13" s="71"/>
      <c r="D13" s="72"/>
      <c r="E13" s="73">
        <f>SUM(E5:E12)</f>
        <v>129</v>
      </c>
      <c r="F13" s="73"/>
    </row>
    <row r="14" ht="10.5" customHeight="1"/>
  </sheetData>
  <mergeCells count="6">
    <mergeCell ref="B1:F1"/>
    <mergeCell ref="B13:D13"/>
    <mergeCell ref="E13:F13"/>
    <mergeCell ref="B3:B4"/>
    <mergeCell ref="C3:C4"/>
    <mergeCell ref="D3:D4"/>
  </mergeCells>
  <printOptions/>
  <pageMargins left="0.7480555772781372" right="0.7480555772781372" top="0.7869444489479065" bottom="0.590416669845581" header="0.39347222447395325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H11" sqref="H11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19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14</v>
      </c>
      <c r="E5" s="10">
        <v>5</v>
      </c>
      <c r="F5" s="10"/>
      <c r="G5" s="10"/>
      <c r="H5" s="10"/>
      <c r="I5" s="10">
        <f>SUM(D5:H5)</f>
        <v>19</v>
      </c>
      <c r="J5" s="10">
        <f>D5+E5</f>
        <v>19</v>
      </c>
    </row>
    <row r="6" spans="1:10" ht="16" customHeight="1">
      <c r="A6" s="81"/>
      <c r="B6" s="97"/>
      <c r="C6" s="92"/>
      <c r="D6" s="49">
        <f>D5/I5</f>
        <v>0.7368421052631579</v>
      </c>
      <c r="E6" s="49">
        <f>E5/I5</f>
        <v>0.2631578947368421</v>
      </c>
      <c r="F6" s="49">
        <f>F5/I5</f>
        <v>0</v>
      </c>
      <c r="G6" s="49">
        <f>G5/I5</f>
        <v>0</v>
      </c>
      <c r="H6" s="49">
        <f>H5/I5</f>
        <v>0</v>
      </c>
      <c r="I6" s="49">
        <f>SUM(D6:H6)</f>
        <v>1</v>
      </c>
      <c r="J6" s="50">
        <f>D6+E6</f>
        <v>1</v>
      </c>
    </row>
    <row r="7" spans="1:10" ht="16" customHeight="1">
      <c r="A7" s="81"/>
      <c r="B7" s="97"/>
      <c r="C7" s="93" t="s">
        <v>19</v>
      </c>
      <c r="D7" s="11">
        <v>11</v>
      </c>
      <c r="E7" s="11">
        <v>8</v>
      </c>
      <c r="F7" s="11"/>
      <c r="G7" s="11"/>
      <c r="H7" s="11"/>
      <c r="I7" s="11">
        <f>SUM(D7:H7)</f>
        <v>19</v>
      </c>
      <c r="J7" s="11">
        <f>D7+E7</f>
        <v>19</v>
      </c>
    </row>
    <row r="8" spans="1:10" ht="16" customHeight="1">
      <c r="A8" s="81"/>
      <c r="B8" s="97"/>
      <c r="C8" s="93"/>
      <c r="D8" s="49">
        <f>D7/I7</f>
        <v>0.5789473684210527</v>
      </c>
      <c r="E8" s="49">
        <f>E7/I7</f>
        <v>0.42105263157894735</v>
      </c>
      <c r="F8" s="49">
        <f>F7/I7</f>
        <v>0</v>
      </c>
      <c r="G8" s="49">
        <f>G7/I7</f>
        <v>0</v>
      </c>
      <c r="H8" s="49">
        <f>H7/I7</f>
        <v>0</v>
      </c>
      <c r="I8" s="49">
        <f>SUM(D8:H8)</f>
        <v>1</v>
      </c>
      <c r="J8" s="50">
        <f>D8+E8</f>
        <v>1</v>
      </c>
    </row>
    <row r="9" spans="1:10" ht="16" customHeight="1">
      <c r="A9" s="81"/>
      <c r="B9" s="100" t="s">
        <v>41</v>
      </c>
      <c r="C9" s="93" t="s">
        <v>13</v>
      </c>
      <c r="D9" s="12">
        <v>12</v>
      </c>
      <c r="E9" s="12">
        <v>7</v>
      </c>
      <c r="F9" s="12"/>
      <c r="G9" s="12"/>
      <c r="H9" s="12"/>
      <c r="I9" s="12">
        <f>SUM(D9:H9)</f>
        <v>19</v>
      </c>
      <c r="J9" s="13">
        <f>D9+E9</f>
        <v>19</v>
      </c>
    </row>
    <row r="10" spans="1:10" ht="16" customHeight="1">
      <c r="A10" s="81"/>
      <c r="B10" s="101"/>
      <c r="C10" s="93"/>
      <c r="D10" s="49">
        <f>D9/I9</f>
        <v>0.631578947368421</v>
      </c>
      <c r="E10" s="49">
        <f>E9/I9</f>
        <v>0.3684210526315789</v>
      </c>
      <c r="F10" s="49">
        <f>F9/I9</f>
        <v>0</v>
      </c>
      <c r="G10" s="49">
        <f>G9/I9</f>
        <v>0</v>
      </c>
      <c r="H10" s="49">
        <f>H9/I9</f>
        <v>0</v>
      </c>
      <c r="I10" s="49">
        <f>SUM(D10:H10)</f>
        <v>1</v>
      </c>
      <c r="J10" s="50">
        <f>D10+E10</f>
        <v>1</v>
      </c>
    </row>
    <row r="11" spans="1:10" ht="16" customHeight="1">
      <c r="A11" s="81"/>
      <c r="B11" s="101"/>
      <c r="C11" s="93" t="s">
        <v>18</v>
      </c>
      <c r="D11" s="12">
        <v>10</v>
      </c>
      <c r="E11" s="12">
        <v>8</v>
      </c>
      <c r="F11" s="12">
        <v>1</v>
      </c>
      <c r="G11" s="12"/>
      <c r="H11" s="12"/>
      <c r="I11" s="12">
        <f>SUM(D11:H11)</f>
        <v>19</v>
      </c>
      <c r="J11" s="13">
        <f>D11+E11</f>
        <v>18</v>
      </c>
    </row>
    <row r="12" spans="1:10" ht="16" customHeight="1">
      <c r="A12" s="81"/>
      <c r="B12" s="101"/>
      <c r="C12" s="93"/>
      <c r="D12" s="49">
        <f>D11/I11</f>
        <v>0.5263157894736842</v>
      </c>
      <c r="E12" s="49">
        <f>E11/I11</f>
        <v>0.42105263157894735</v>
      </c>
      <c r="F12" s="49">
        <f>F11/I11</f>
        <v>0.05263157894736842</v>
      </c>
      <c r="G12" s="49">
        <f>G11/I11</f>
        <v>0</v>
      </c>
      <c r="H12" s="49">
        <f>H11/I11</f>
        <v>0</v>
      </c>
      <c r="I12" s="49">
        <f>SUM(D12:H12)</f>
        <v>1</v>
      </c>
      <c r="J12" s="50">
        <f>D12+E12</f>
        <v>0.9473684210526315</v>
      </c>
    </row>
    <row r="13" spans="1:10" ht="16" customHeight="1">
      <c r="A13" s="81"/>
      <c r="B13" s="101"/>
      <c r="C13" s="93" t="s">
        <v>0</v>
      </c>
      <c r="D13" s="12">
        <v>11</v>
      </c>
      <c r="E13" s="12">
        <v>8</v>
      </c>
      <c r="F13" s="12"/>
      <c r="G13" s="12"/>
      <c r="H13" s="12"/>
      <c r="I13" s="12">
        <f>SUM(D13:H13)</f>
        <v>19</v>
      </c>
      <c r="J13" s="13">
        <f>D13+E13</f>
        <v>19</v>
      </c>
    </row>
    <row r="14" spans="1:10" ht="16" customHeight="1">
      <c r="A14" s="81"/>
      <c r="B14" s="102"/>
      <c r="C14" s="93"/>
      <c r="D14" s="49">
        <f>D13/I13</f>
        <v>0.5789473684210527</v>
      </c>
      <c r="E14" s="49">
        <f>E13/I13</f>
        <v>0.42105263157894735</v>
      </c>
      <c r="F14" s="49">
        <f>F13/I13</f>
        <v>0</v>
      </c>
      <c r="G14" s="49">
        <f>G13/I13</f>
        <v>0</v>
      </c>
      <c r="H14" s="49">
        <f>H13/I13</f>
        <v>0</v>
      </c>
      <c r="I14" s="49">
        <f>SUM(D14:H14)</f>
        <v>1</v>
      </c>
      <c r="J14" s="50">
        <f>D14+E14</f>
        <v>1</v>
      </c>
    </row>
    <row r="15" spans="1:10" ht="16" customHeight="1">
      <c r="A15" s="81"/>
      <c r="B15" s="98" t="s">
        <v>51</v>
      </c>
      <c r="C15" s="94" t="s">
        <v>17</v>
      </c>
      <c r="D15" s="12">
        <v>12</v>
      </c>
      <c r="E15" s="12">
        <v>7</v>
      </c>
      <c r="F15" s="12"/>
      <c r="G15" s="12"/>
      <c r="H15" s="12"/>
      <c r="I15" s="12">
        <f>SUM(D15:H15)</f>
        <v>19</v>
      </c>
      <c r="J15" s="13">
        <f>D15+E15</f>
        <v>19</v>
      </c>
    </row>
    <row r="16" spans="1:10" ht="16" customHeight="1">
      <c r="A16" s="81"/>
      <c r="B16" s="99"/>
      <c r="C16" s="94"/>
      <c r="D16" s="49">
        <f>D15/I15</f>
        <v>0.631578947368421</v>
      </c>
      <c r="E16" s="49">
        <f>E15/I15</f>
        <v>0.3684210526315789</v>
      </c>
      <c r="F16" s="49">
        <f>F15/I15</f>
        <v>0</v>
      </c>
      <c r="G16" s="49">
        <f>G15/I15</f>
        <v>0</v>
      </c>
      <c r="H16" s="49">
        <f>H15/I15</f>
        <v>0</v>
      </c>
      <c r="I16" s="49">
        <f>SUM(D16:H16)</f>
        <v>1</v>
      </c>
      <c r="J16" s="50">
        <f>D16+E16</f>
        <v>1</v>
      </c>
    </row>
    <row r="17" spans="1:10" ht="16" customHeight="1">
      <c r="A17" s="81"/>
      <c r="B17" s="99"/>
      <c r="C17" s="93" t="s">
        <v>1</v>
      </c>
      <c r="D17" s="12">
        <v>10</v>
      </c>
      <c r="E17" s="12">
        <v>9</v>
      </c>
      <c r="F17" s="12"/>
      <c r="G17" s="12"/>
      <c r="H17" s="12"/>
      <c r="I17" s="12">
        <f>SUM(D17:H17)</f>
        <v>19</v>
      </c>
      <c r="J17" s="13">
        <f>D17+E17</f>
        <v>19</v>
      </c>
    </row>
    <row r="18" spans="1:10" ht="16" customHeight="1">
      <c r="A18" s="81"/>
      <c r="B18" s="99"/>
      <c r="C18" s="93"/>
      <c r="D18" s="49">
        <f>D17/I17</f>
        <v>0.5263157894736842</v>
      </c>
      <c r="E18" s="49">
        <f>E17/I17</f>
        <v>0.47368421052631576</v>
      </c>
      <c r="F18" s="49">
        <f>F17/I17</f>
        <v>0</v>
      </c>
      <c r="G18" s="49">
        <f>G17/I17</f>
        <v>0</v>
      </c>
      <c r="H18" s="49">
        <f>H17/I17</f>
        <v>0</v>
      </c>
      <c r="I18" s="49">
        <f>SUM(D18:H18)</f>
        <v>1</v>
      </c>
      <c r="J18" s="50">
        <f>D18+E18</f>
        <v>1</v>
      </c>
    </row>
    <row r="19" spans="1:10" ht="16" customHeight="1">
      <c r="A19" s="81"/>
      <c r="B19" s="99"/>
      <c r="C19" s="95" t="s">
        <v>4</v>
      </c>
      <c r="D19" s="11">
        <v>12</v>
      </c>
      <c r="E19" s="11">
        <v>7</v>
      </c>
      <c r="F19" s="11"/>
      <c r="G19" s="11"/>
      <c r="H19" s="11"/>
      <c r="I19" s="11">
        <f>SUM(D19:H19)</f>
        <v>19</v>
      </c>
      <c r="J19" s="11">
        <f>D19+E19</f>
        <v>19</v>
      </c>
    </row>
    <row r="20" spans="1:10" ht="16" customHeight="1">
      <c r="A20" s="81"/>
      <c r="B20" s="99"/>
      <c r="C20" s="95"/>
      <c r="D20" s="49">
        <f>D19/I19</f>
        <v>0.631578947368421</v>
      </c>
      <c r="E20" s="49">
        <f>E19/I19</f>
        <v>0.3684210526315789</v>
      </c>
      <c r="F20" s="49">
        <f>F19/I19</f>
        <v>0</v>
      </c>
      <c r="G20" s="49">
        <f>G19/I19</f>
        <v>0</v>
      </c>
      <c r="H20" s="49">
        <f>H19/I19</f>
        <v>0</v>
      </c>
      <c r="I20" s="49">
        <f>SUM(D20:H20)</f>
        <v>1</v>
      </c>
      <c r="J20" s="50">
        <f>D20+E20</f>
        <v>1</v>
      </c>
    </row>
    <row r="21" spans="1:10" ht="16" customHeight="1">
      <c r="A21" s="85" t="s">
        <v>22</v>
      </c>
      <c r="B21" s="86"/>
      <c r="C21" s="89"/>
      <c r="D21" s="14">
        <f>SUM(D5,D7,D9,D11,D13,D15,D17,D19)</f>
        <v>92</v>
      </c>
      <c r="E21" s="14">
        <f>SUM(E5,E7,E9,E11,E13,E15,E17,E19)</f>
        <v>59</v>
      </c>
      <c r="F21" s="14">
        <f>SUM(F5,F7,F9,F11,F13,F15,F17,F19)</f>
        <v>1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152</v>
      </c>
      <c r="J21" s="15">
        <f>D21+E21</f>
        <v>151</v>
      </c>
    </row>
    <row r="22" spans="1:10" ht="16" customHeight="1">
      <c r="A22" s="87"/>
      <c r="B22" s="88"/>
      <c r="C22" s="90"/>
      <c r="D22" s="51">
        <f>D21/I21</f>
        <v>0.6052631578947368</v>
      </c>
      <c r="E22" s="52">
        <f>E21/I21</f>
        <v>0.3881578947368421</v>
      </c>
      <c r="F22" s="52">
        <f>F21/I21</f>
        <v>0.006578947368421052</v>
      </c>
      <c r="G22" s="52">
        <f>G21/I21</f>
        <v>0</v>
      </c>
      <c r="H22" s="52">
        <f>H21/I21</f>
        <v>0</v>
      </c>
      <c r="I22" s="53">
        <f>SUM(D22:H22)</f>
        <v>1</v>
      </c>
      <c r="J22" s="54">
        <f>D22+E22</f>
        <v>0.993421052631579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K19" sqref="K19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14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11</v>
      </c>
      <c r="E5" s="10">
        <v>2</v>
      </c>
      <c r="F5" s="10">
        <v>1</v>
      </c>
      <c r="G5" s="10"/>
      <c r="H5" s="10"/>
      <c r="I5" s="10">
        <f>SUM(D5:H5)</f>
        <v>14</v>
      </c>
      <c r="J5" s="10">
        <f>D5+E5</f>
        <v>13</v>
      </c>
    </row>
    <row r="6" spans="1:10" ht="16" customHeight="1">
      <c r="A6" s="81"/>
      <c r="B6" s="97"/>
      <c r="C6" s="92"/>
      <c r="D6" s="59">
        <f>D5/I5</f>
        <v>0.7857142857142857</v>
      </c>
      <c r="E6" s="59">
        <f>E5/I5</f>
        <v>0.14285714285714285</v>
      </c>
      <c r="F6" s="59">
        <f>F5/I5</f>
        <v>0.07142857142857142</v>
      </c>
      <c r="G6" s="59">
        <f>G5/I5</f>
        <v>0</v>
      </c>
      <c r="H6" s="59">
        <f>H5/I5</f>
        <v>0</v>
      </c>
      <c r="I6" s="59">
        <f>SUM(D6:H6)</f>
        <v>1</v>
      </c>
      <c r="J6" s="60">
        <f>D6+E6</f>
        <v>0.9285714285714286</v>
      </c>
    </row>
    <row r="7" spans="1:10" ht="16" customHeight="1">
      <c r="A7" s="81"/>
      <c r="B7" s="97"/>
      <c r="C7" s="93" t="s">
        <v>19</v>
      </c>
      <c r="D7" s="11">
        <v>10</v>
      </c>
      <c r="E7" s="11">
        <v>4</v>
      </c>
      <c r="F7" s="11"/>
      <c r="G7" s="11"/>
      <c r="H7" s="11"/>
      <c r="I7" s="10">
        <f>SUM(D7:H7)</f>
        <v>14</v>
      </c>
      <c r="J7" s="11">
        <f>D7+E7</f>
        <v>14</v>
      </c>
    </row>
    <row r="8" spans="1:10" ht="16" customHeight="1">
      <c r="A8" s="81"/>
      <c r="B8" s="97"/>
      <c r="C8" s="93"/>
      <c r="D8" s="59">
        <f>D7/I7</f>
        <v>0.7142857142857143</v>
      </c>
      <c r="E8" s="59">
        <f>E7/I7</f>
        <v>0.2857142857142857</v>
      </c>
      <c r="F8" s="59">
        <f>F7/I7</f>
        <v>0</v>
      </c>
      <c r="G8" s="59">
        <f>G7/I7</f>
        <v>0</v>
      </c>
      <c r="H8" s="59">
        <f>H7/I7</f>
        <v>0</v>
      </c>
      <c r="I8" s="59">
        <f>SUM(D8:H8)</f>
        <v>1</v>
      </c>
      <c r="J8" s="60">
        <f>D8+E8</f>
        <v>1</v>
      </c>
    </row>
    <row r="9" spans="1:10" ht="16" customHeight="1">
      <c r="A9" s="81"/>
      <c r="B9" s="100" t="s">
        <v>41</v>
      </c>
      <c r="C9" s="93" t="s">
        <v>13</v>
      </c>
      <c r="D9" s="12">
        <v>10</v>
      </c>
      <c r="E9" s="12">
        <v>4</v>
      </c>
      <c r="F9" s="12"/>
      <c r="G9" s="12"/>
      <c r="H9" s="12"/>
      <c r="I9" s="10">
        <f>SUM(D9:H9)</f>
        <v>14</v>
      </c>
      <c r="J9" s="13">
        <f>D9+E9</f>
        <v>14</v>
      </c>
    </row>
    <row r="10" spans="1:10" ht="16" customHeight="1">
      <c r="A10" s="81"/>
      <c r="B10" s="101"/>
      <c r="C10" s="93"/>
      <c r="D10" s="59">
        <f>D9/I9</f>
        <v>0.7142857142857143</v>
      </c>
      <c r="E10" s="59">
        <f>E9/I9</f>
        <v>0.2857142857142857</v>
      </c>
      <c r="F10" s="59">
        <f>F9/I9</f>
        <v>0</v>
      </c>
      <c r="G10" s="59">
        <f>G9/I9</f>
        <v>0</v>
      </c>
      <c r="H10" s="59">
        <f>H9/I9</f>
        <v>0</v>
      </c>
      <c r="I10" s="59">
        <f>SUM(D10:H10)</f>
        <v>1</v>
      </c>
      <c r="J10" s="60">
        <f>D10+E10</f>
        <v>1</v>
      </c>
    </row>
    <row r="11" spans="1:10" ht="16" customHeight="1">
      <c r="A11" s="81"/>
      <c r="B11" s="101"/>
      <c r="C11" s="93" t="s">
        <v>18</v>
      </c>
      <c r="D11" s="12">
        <v>10</v>
      </c>
      <c r="E11" s="12">
        <v>4</v>
      </c>
      <c r="F11" s="12"/>
      <c r="G11" s="12"/>
      <c r="H11" s="12"/>
      <c r="I11" s="10">
        <f>SUM(D11:H11)</f>
        <v>14</v>
      </c>
      <c r="J11" s="13">
        <f>D11+E11</f>
        <v>14</v>
      </c>
    </row>
    <row r="12" spans="1:10" ht="16" customHeight="1">
      <c r="A12" s="81"/>
      <c r="B12" s="101"/>
      <c r="C12" s="93"/>
      <c r="D12" s="59">
        <f>D11/I11</f>
        <v>0.7142857142857143</v>
      </c>
      <c r="E12" s="59">
        <f>E11/I11</f>
        <v>0.2857142857142857</v>
      </c>
      <c r="F12" s="59">
        <f>F11/I11</f>
        <v>0</v>
      </c>
      <c r="G12" s="59">
        <f>G11/I11</f>
        <v>0</v>
      </c>
      <c r="H12" s="59">
        <f>H11/I11</f>
        <v>0</v>
      </c>
      <c r="I12" s="59">
        <f>SUM(D12:H12)</f>
        <v>1</v>
      </c>
      <c r="J12" s="60">
        <f>D12+E12</f>
        <v>1</v>
      </c>
    </row>
    <row r="13" spans="1:10" ht="16" customHeight="1">
      <c r="A13" s="81"/>
      <c r="B13" s="101"/>
      <c r="C13" s="93" t="s">
        <v>0</v>
      </c>
      <c r="D13" s="12">
        <v>9</v>
      </c>
      <c r="E13" s="12">
        <v>4</v>
      </c>
      <c r="F13" s="12">
        <v>1</v>
      </c>
      <c r="G13" s="12"/>
      <c r="H13" s="12"/>
      <c r="I13" s="10">
        <f>SUM(D13:H13)</f>
        <v>14</v>
      </c>
      <c r="J13" s="13">
        <f>D13+E13</f>
        <v>13</v>
      </c>
    </row>
    <row r="14" spans="1:10" ht="16" customHeight="1">
      <c r="A14" s="81"/>
      <c r="B14" s="102"/>
      <c r="C14" s="93"/>
      <c r="D14" s="59">
        <f>D13/I13</f>
        <v>0.6428571428571429</v>
      </c>
      <c r="E14" s="59">
        <f>E13/I13</f>
        <v>0.2857142857142857</v>
      </c>
      <c r="F14" s="59">
        <f>F13/I13</f>
        <v>0.07142857142857142</v>
      </c>
      <c r="G14" s="59">
        <f>G13/I13</f>
        <v>0</v>
      </c>
      <c r="H14" s="59">
        <f>H13/I13</f>
        <v>0</v>
      </c>
      <c r="I14" s="59">
        <f>SUM(D14:H14)</f>
        <v>1</v>
      </c>
      <c r="J14" s="60">
        <f>D14+E14</f>
        <v>0.9285714285714286</v>
      </c>
    </row>
    <row r="15" spans="1:10" ht="16" customHeight="1">
      <c r="A15" s="81"/>
      <c r="B15" s="98" t="s">
        <v>51</v>
      </c>
      <c r="C15" s="94" t="s">
        <v>17</v>
      </c>
      <c r="D15" s="12">
        <v>8</v>
      </c>
      <c r="E15" s="12">
        <v>6</v>
      </c>
      <c r="F15" s="12"/>
      <c r="G15" s="12"/>
      <c r="H15" s="12"/>
      <c r="I15" s="10">
        <f>SUM(D15:H15)</f>
        <v>14</v>
      </c>
      <c r="J15" s="13">
        <f>D15+E15</f>
        <v>14</v>
      </c>
    </row>
    <row r="16" spans="1:10" ht="16" customHeight="1">
      <c r="A16" s="81"/>
      <c r="B16" s="99"/>
      <c r="C16" s="94"/>
      <c r="D16" s="59">
        <f>D15/I15</f>
        <v>0.5714285714285714</v>
      </c>
      <c r="E16" s="59">
        <f>E15/I15</f>
        <v>0.42857142857142855</v>
      </c>
      <c r="F16" s="59">
        <f>F15/I15</f>
        <v>0</v>
      </c>
      <c r="G16" s="59">
        <f>G15/I15</f>
        <v>0</v>
      </c>
      <c r="H16" s="59">
        <f>H15/I15</f>
        <v>0</v>
      </c>
      <c r="I16" s="59">
        <f>SUM(D16:H16)</f>
        <v>1</v>
      </c>
      <c r="J16" s="60">
        <f>D16+E16</f>
        <v>1</v>
      </c>
    </row>
    <row r="17" spans="1:10" ht="16" customHeight="1">
      <c r="A17" s="81"/>
      <c r="B17" s="99"/>
      <c r="C17" s="93" t="s">
        <v>1</v>
      </c>
      <c r="D17" s="12">
        <v>9</v>
      </c>
      <c r="E17" s="12">
        <v>5</v>
      </c>
      <c r="F17" s="12"/>
      <c r="G17" s="12"/>
      <c r="H17" s="12"/>
      <c r="I17" s="10">
        <f>SUM(D17:H17)</f>
        <v>14</v>
      </c>
      <c r="J17" s="13">
        <f>D17+E17</f>
        <v>14</v>
      </c>
    </row>
    <row r="18" spans="1:10" ht="16" customHeight="1">
      <c r="A18" s="81"/>
      <c r="B18" s="99"/>
      <c r="C18" s="93"/>
      <c r="D18" s="59">
        <f>D17/I17</f>
        <v>0.6428571428571429</v>
      </c>
      <c r="E18" s="59">
        <f>E17/I17</f>
        <v>0.35714285714285715</v>
      </c>
      <c r="F18" s="59">
        <f>F17/I17</f>
        <v>0</v>
      </c>
      <c r="G18" s="59">
        <f>G17/I17</f>
        <v>0</v>
      </c>
      <c r="H18" s="59">
        <f>H17/I17</f>
        <v>0</v>
      </c>
      <c r="I18" s="59">
        <f>SUM(D18:H18)</f>
        <v>1</v>
      </c>
      <c r="J18" s="60">
        <f>D18+E18</f>
        <v>1</v>
      </c>
    </row>
    <row r="19" spans="1:10" ht="16" customHeight="1">
      <c r="A19" s="81"/>
      <c r="B19" s="99"/>
      <c r="C19" s="95" t="s">
        <v>4</v>
      </c>
      <c r="D19" s="11">
        <v>9</v>
      </c>
      <c r="E19" s="11">
        <v>4</v>
      </c>
      <c r="F19" s="11">
        <v>1</v>
      </c>
      <c r="G19" s="11"/>
      <c r="H19" s="11"/>
      <c r="I19" s="10">
        <f>SUM(D19:H19)</f>
        <v>14</v>
      </c>
      <c r="J19" s="11">
        <f>D19+E19</f>
        <v>13</v>
      </c>
    </row>
    <row r="20" spans="1:10" ht="16" customHeight="1">
      <c r="A20" s="81"/>
      <c r="B20" s="99"/>
      <c r="C20" s="95"/>
      <c r="D20" s="59">
        <f>D19/I19</f>
        <v>0.6428571428571429</v>
      </c>
      <c r="E20" s="59">
        <f>E19/I19</f>
        <v>0.2857142857142857</v>
      </c>
      <c r="F20" s="59">
        <f>F19/I19</f>
        <v>0.07142857142857142</v>
      </c>
      <c r="G20" s="59">
        <f>G19/I19</f>
        <v>0</v>
      </c>
      <c r="H20" s="59">
        <f>H19/I19</f>
        <v>0</v>
      </c>
      <c r="I20" s="59">
        <f>SUM(D20:H20)</f>
        <v>1</v>
      </c>
      <c r="J20" s="60">
        <f>D20+E20</f>
        <v>0.9285714285714286</v>
      </c>
    </row>
    <row r="21" spans="1:10" ht="16" customHeight="1">
      <c r="A21" s="85" t="s">
        <v>22</v>
      </c>
      <c r="B21" s="86"/>
      <c r="C21" s="89"/>
      <c r="D21" s="14">
        <f>SUM(D5,D7,D9,D11,D13,D15,D17,D19)</f>
        <v>76</v>
      </c>
      <c r="E21" s="14">
        <f>SUM(E5,E7,E9,E11,E13,E15,E17,E19)</f>
        <v>33</v>
      </c>
      <c r="F21" s="14">
        <f>SUM(F5,F7,F9,F11,F13,F15,F17,F19)</f>
        <v>3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112</v>
      </c>
      <c r="J21" s="15">
        <f>D21+E21</f>
        <v>109</v>
      </c>
    </row>
    <row r="22" spans="1:10" ht="16" customHeight="1">
      <c r="A22" s="87"/>
      <c r="B22" s="88"/>
      <c r="C22" s="90"/>
      <c r="D22" s="55">
        <f>D21/I21</f>
        <v>0.6785714285714286</v>
      </c>
      <c r="E22" s="56">
        <f>E21/I21</f>
        <v>0.29464285714285715</v>
      </c>
      <c r="F22" s="56">
        <f>F21/I21</f>
        <v>0.026785714285714284</v>
      </c>
      <c r="G22" s="56">
        <f>G21/I21</f>
        <v>0</v>
      </c>
      <c r="H22" s="56">
        <f>H21/I21</f>
        <v>0</v>
      </c>
      <c r="I22" s="57">
        <f>SUM(D22:H22)</f>
        <v>1</v>
      </c>
      <c r="J22" s="58">
        <f>D22+E22</f>
        <v>0.9732142857142858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A21:B22"/>
    <mergeCell ref="C21:C22"/>
    <mergeCell ref="D2:F2"/>
    <mergeCell ref="A3:A20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G18" sqref="G18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6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6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66" t="s">
        <v>49</v>
      </c>
      <c r="I4" s="9">
        <f>I5</f>
        <v>13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10</v>
      </c>
      <c r="E5" s="10">
        <v>3</v>
      </c>
      <c r="F5" s="10"/>
      <c r="G5" s="10"/>
      <c r="H5" s="10"/>
      <c r="I5" s="10">
        <f>SUM(D5:H5)</f>
        <v>13</v>
      </c>
      <c r="J5" s="10">
        <f>D5+E5</f>
        <v>13</v>
      </c>
    </row>
    <row r="6" spans="1:10" ht="16" customHeight="1">
      <c r="A6" s="81"/>
      <c r="B6" s="97"/>
      <c r="C6" s="92"/>
      <c r="D6" s="49">
        <f>D5/I5</f>
        <v>0.7692307692307693</v>
      </c>
      <c r="E6" s="49">
        <f>E5/I5</f>
        <v>0.23076923076923078</v>
      </c>
      <c r="F6" s="49">
        <f>F5/I5</f>
        <v>0</v>
      </c>
      <c r="G6" s="49">
        <f>G5/I5</f>
        <v>0</v>
      </c>
      <c r="H6" s="49">
        <f>H5/I5</f>
        <v>0</v>
      </c>
      <c r="I6" s="49">
        <f>SUM(D6:H6)</f>
        <v>1</v>
      </c>
      <c r="J6" s="50">
        <f>D6+E6</f>
        <v>1</v>
      </c>
    </row>
    <row r="7" spans="1:10" ht="16" customHeight="1">
      <c r="A7" s="81"/>
      <c r="B7" s="97"/>
      <c r="C7" s="93" t="s">
        <v>19</v>
      </c>
      <c r="D7" s="11">
        <v>10</v>
      </c>
      <c r="E7" s="11">
        <v>3</v>
      </c>
      <c r="F7" s="11"/>
      <c r="G7" s="11"/>
      <c r="H7" s="11"/>
      <c r="I7" s="11">
        <f>SUM(D7:H7)</f>
        <v>13</v>
      </c>
      <c r="J7" s="11">
        <f>D7+E7</f>
        <v>13</v>
      </c>
    </row>
    <row r="8" spans="1:10" ht="16" customHeight="1">
      <c r="A8" s="81"/>
      <c r="B8" s="97"/>
      <c r="C8" s="93"/>
      <c r="D8" s="49">
        <f>D7/I7</f>
        <v>0.7692307692307693</v>
      </c>
      <c r="E8" s="49">
        <f>E7/I7</f>
        <v>0.23076923076923078</v>
      </c>
      <c r="F8" s="49">
        <f>F7/I7</f>
        <v>0</v>
      </c>
      <c r="G8" s="49">
        <f>G7/I7</f>
        <v>0</v>
      </c>
      <c r="H8" s="49">
        <f>H7/I7</f>
        <v>0</v>
      </c>
      <c r="I8" s="49">
        <f>SUM(D8:H8)</f>
        <v>1</v>
      </c>
      <c r="J8" s="50">
        <f>D8+E8</f>
        <v>1</v>
      </c>
    </row>
    <row r="9" spans="1:10" ht="16" customHeight="1">
      <c r="A9" s="81"/>
      <c r="B9" s="100" t="s">
        <v>41</v>
      </c>
      <c r="C9" s="93" t="s">
        <v>13</v>
      </c>
      <c r="D9" s="12">
        <v>8</v>
      </c>
      <c r="E9" s="12">
        <v>5</v>
      </c>
      <c r="F9" s="12"/>
      <c r="G9" s="12"/>
      <c r="H9" s="12"/>
      <c r="I9" s="12">
        <f>SUM(D9:H9)</f>
        <v>13</v>
      </c>
      <c r="J9" s="13">
        <f>D9+E9</f>
        <v>13</v>
      </c>
    </row>
    <row r="10" spans="1:10" ht="16" customHeight="1">
      <c r="A10" s="81"/>
      <c r="B10" s="101"/>
      <c r="C10" s="93"/>
      <c r="D10" s="49">
        <f>D9/I9</f>
        <v>0.6153846153846154</v>
      </c>
      <c r="E10" s="49">
        <f>E9/I9</f>
        <v>0.38461538461538464</v>
      </c>
      <c r="F10" s="49">
        <f>F9/I9</f>
        <v>0</v>
      </c>
      <c r="G10" s="49">
        <f>G9/I9</f>
        <v>0</v>
      </c>
      <c r="H10" s="49">
        <f>H9/I9</f>
        <v>0</v>
      </c>
      <c r="I10" s="49">
        <f>SUM(D10:H10)</f>
        <v>1</v>
      </c>
      <c r="J10" s="50">
        <f>D10+E10</f>
        <v>1</v>
      </c>
    </row>
    <row r="11" spans="1:10" ht="16" customHeight="1">
      <c r="A11" s="81"/>
      <c r="B11" s="101"/>
      <c r="C11" s="93" t="s">
        <v>18</v>
      </c>
      <c r="D11" s="12">
        <v>7</v>
      </c>
      <c r="E11" s="12">
        <v>5</v>
      </c>
      <c r="F11" s="12">
        <v>1</v>
      </c>
      <c r="G11" s="12"/>
      <c r="H11" s="12"/>
      <c r="I11" s="12">
        <f>SUM(D11:H11)</f>
        <v>13</v>
      </c>
      <c r="J11" s="13">
        <f>D11+E11</f>
        <v>12</v>
      </c>
    </row>
    <row r="12" spans="1:10" ht="16" customHeight="1">
      <c r="A12" s="81"/>
      <c r="B12" s="101"/>
      <c r="C12" s="93"/>
      <c r="D12" s="49">
        <f>D11/I11</f>
        <v>0.5384615384615384</v>
      </c>
      <c r="E12" s="49">
        <f>E11/I11</f>
        <v>0.38461538461538464</v>
      </c>
      <c r="F12" s="49">
        <f>F11/I11</f>
        <v>0.07692307692307693</v>
      </c>
      <c r="G12" s="49">
        <f>G11/I11</f>
        <v>0</v>
      </c>
      <c r="H12" s="49">
        <f>H11/I11</f>
        <v>0</v>
      </c>
      <c r="I12" s="49">
        <f>SUM(D12:H12)</f>
        <v>1</v>
      </c>
      <c r="J12" s="50">
        <f>D12+E12</f>
        <v>0.9230769230769231</v>
      </c>
    </row>
    <row r="13" spans="1:10" ht="16" customHeight="1">
      <c r="A13" s="81"/>
      <c r="B13" s="101"/>
      <c r="C13" s="93" t="s">
        <v>0</v>
      </c>
      <c r="D13" s="12">
        <v>9</v>
      </c>
      <c r="E13" s="12">
        <v>4</v>
      </c>
      <c r="F13" s="12"/>
      <c r="G13" s="12"/>
      <c r="H13" s="12"/>
      <c r="I13" s="12">
        <f>SUM(D13:H13)</f>
        <v>13</v>
      </c>
      <c r="J13" s="13">
        <f>D13+E13</f>
        <v>13</v>
      </c>
    </row>
    <row r="14" spans="1:10" ht="16" customHeight="1">
      <c r="A14" s="81"/>
      <c r="B14" s="102"/>
      <c r="C14" s="93"/>
      <c r="D14" s="49">
        <f>D13/I13</f>
        <v>0.6923076923076923</v>
      </c>
      <c r="E14" s="49">
        <f>E13/I13</f>
        <v>0.3076923076923077</v>
      </c>
      <c r="F14" s="49">
        <f>F13/I13</f>
        <v>0</v>
      </c>
      <c r="G14" s="49">
        <f>G13/I13</f>
        <v>0</v>
      </c>
      <c r="H14" s="49">
        <f>H13/I13</f>
        <v>0</v>
      </c>
      <c r="I14" s="49">
        <f>SUM(D14:H14)</f>
        <v>1</v>
      </c>
      <c r="J14" s="50">
        <f>D14+E14</f>
        <v>1</v>
      </c>
    </row>
    <row r="15" spans="1:10" ht="16" customHeight="1">
      <c r="A15" s="81"/>
      <c r="B15" s="98" t="s">
        <v>51</v>
      </c>
      <c r="C15" s="94" t="s">
        <v>17</v>
      </c>
      <c r="D15" s="12">
        <v>8</v>
      </c>
      <c r="E15" s="12">
        <v>4</v>
      </c>
      <c r="F15" s="12">
        <v>1</v>
      </c>
      <c r="G15" s="12"/>
      <c r="H15" s="12"/>
      <c r="I15" s="12">
        <f>SUM(D15:H15)</f>
        <v>13</v>
      </c>
      <c r="J15" s="13">
        <f>D15+E15</f>
        <v>12</v>
      </c>
    </row>
    <row r="16" spans="1:10" ht="16" customHeight="1">
      <c r="A16" s="81"/>
      <c r="B16" s="99"/>
      <c r="C16" s="94"/>
      <c r="D16" s="49">
        <f>D15/I15</f>
        <v>0.6153846153846154</v>
      </c>
      <c r="E16" s="49">
        <f>E15/I15</f>
        <v>0.3076923076923077</v>
      </c>
      <c r="F16" s="49">
        <f>F15/I15</f>
        <v>0.07692307692307693</v>
      </c>
      <c r="G16" s="49">
        <f>G15/I15</f>
        <v>0</v>
      </c>
      <c r="H16" s="49">
        <f>H15/I15</f>
        <v>0</v>
      </c>
      <c r="I16" s="49">
        <f>SUM(D16:H16)</f>
        <v>1</v>
      </c>
      <c r="J16" s="50">
        <f>D16+E16</f>
        <v>0.9230769230769231</v>
      </c>
    </row>
    <row r="17" spans="1:10" ht="16" customHeight="1">
      <c r="A17" s="81"/>
      <c r="B17" s="99"/>
      <c r="C17" s="93" t="s">
        <v>1</v>
      </c>
      <c r="D17" s="12">
        <v>7</v>
      </c>
      <c r="E17" s="12">
        <v>5</v>
      </c>
      <c r="F17" s="12">
        <v>1</v>
      </c>
      <c r="G17" s="12"/>
      <c r="H17" s="12"/>
      <c r="I17" s="12">
        <f>SUM(D17:H17)</f>
        <v>13</v>
      </c>
      <c r="J17" s="13">
        <f>D17+E17</f>
        <v>12</v>
      </c>
    </row>
    <row r="18" spans="1:10" ht="16" customHeight="1">
      <c r="A18" s="81"/>
      <c r="B18" s="99"/>
      <c r="C18" s="93"/>
      <c r="D18" s="49">
        <f>D17/I17</f>
        <v>0.5384615384615384</v>
      </c>
      <c r="E18" s="49">
        <f>E17/I17</f>
        <v>0.38461538461538464</v>
      </c>
      <c r="F18" s="49">
        <f>F17/I17</f>
        <v>0.07692307692307693</v>
      </c>
      <c r="G18" s="49">
        <f>G17/I17</f>
        <v>0</v>
      </c>
      <c r="H18" s="49">
        <f>H17/I17</f>
        <v>0</v>
      </c>
      <c r="I18" s="49">
        <f>SUM(D18:H18)</f>
        <v>1</v>
      </c>
      <c r="J18" s="50">
        <f>D18+E18</f>
        <v>0.9230769230769231</v>
      </c>
    </row>
    <row r="19" spans="1:10" ht="16" customHeight="1">
      <c r="A19" s="81"/>
      <c r="B19" s="99"/>
      <c r="C19" s="95" t="s">
        <v>4</v>
      </c>
      <c r="D19" s="11">
        <v>8</v>
      </c>
      <c r="E19" s="11">
        <v>5</v>
      </c>
      <c r="F19" s="11"/>
      <c r="G19" s="11"/>
      <c r="H19" s="11"/>
      <c r="I19" s="11">
        <f>SUM(D19:H19)</f>
        <v>13</v>
      </c>
      <c r="J19" s="11">
        <f>D19+E19</f>
        <v>13</v>
      </c>
    </row>
    <row r="20" spans="1:10" ht="16" customHeight="1">
      <c r="A20" s="81"/>
      <c r="B20" s="99"/>
      <c r="C20" s="95"/>
      <c r="D20" s="49">
        <f>D19/I19</f>
        <v>0.6153846153846154</v>
      </c>
      <c r="E20" s="49">
        <f>E19/I19</f>
        <v>0.38461538461538464</v>
      </c>
      <c r="F20" s="49">
        <f>F19/I19</f>
        <v>0</v>
      </c>
      <c r="G20" s="49">
        <f>G19/I19</f>
        <v>0</v>
      </c>
      <c r="H20" s="49">
        <f>H19/I19</f>
        <v>0</v>
      </c>
      <c r="I20" s="49">
        <f>SUM(D20:H20)</f>
        <v>1</v>
      </c>
      <c r="J20" s="50">
        <f>D20+E20</f>
        <v>1</v>
      </c>
    </row>
    <row r="21" spans="1:10" ht="16" customHeight="1">
      <c r="A21" s="85" t="s">
        <v>22</v>
      </c>
      <c r="B21" s="86"/>
      <c r="C21" s="89"/>
      <c r="D21" s="14">
        <f>SUM(D5,D7,D9,D11,D13,D15,D17,D19)</f>
        <v>67</v>
      </c>
      <c r="E21" s="14">
        <f>SUM(E5,E7,E9,E11,E13,E15,E17,E19)</f>
        <v>34</v>
      </c>
      <c r="F21" s="14">
        <f>SUM(F5,F7,F9,F11,F13,F15,F17,F19)</f>
        <v>3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104</v>
      </c>
      <c r="J21" s="15">
        <f>D21+E21</f>
        <v>101</v>
      </c>
    </row>
    <row r="22" spans="1:10" ht="16" customHeight="1">
      <c r="A22" s="87"/>
      <c r="B22" s="88"/>
      <c r="C22" s="90"/>
      <c r="D22" s="51">
        <f>D21/I21</f>
        <v>0.6442307692307693</v>
      </c>
      <c r="E22" s="52">
        <f>E21/I21</f>
        <v>0.3269230769230769</v>
      </c>
      <c r="F22" s="52">
        <f>F21/I21</f>
        <v>0.028846153846153848</v>
      </c>
      <c r="G22" s="52">
        <f>G21/I21</f>
        <v>0</v>
      </c>
      <c r="H22" s="52">
        <f>H21/I21</f>
        <v>0</v>
      </c>
      <c r="I22" s="53">
        <f>SUM(D22:H22)</f>
        <v>1</v>
      </c>
      <c r="J22" s="54">
        <f>D22+E22</f>
        <v>0.9711538461538463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A21:B22"/>
    <mergeCell ref="C21:C22"/>
    <mergeCell ref="D2:F2"/>
    <mergeCell ref="A3:A20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E27" sqref="E27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27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17</v>
      </c>
      <c r="E5" s="10">
        <v>9</v>
      </c>
      <c r="F5" s="10">
        <v>1</v>
      </c>
      <c r="G5" s="10"/>
      <c r="H5" s="10"/>
      <c r="I5" s="10">
        <f>SUM(D5:H5)</f>
        <v>27</v>
      </c>
      <c r="J5" s="10">
        <f>D5+E5</f>
        <v>26</v>
      </c>
    </row>
    <row r="6" spans="1:10" ht="16" customHeight="1">
      <c r="A6" s="81"/>
      <c r="B6" s="97"/>
      <c r="C6" s="92"/>
      <c r="D6" s="49">
        <f>D5/I5</f>
        <v>0.6296296296296297</v>
      </c>
      <c r="E6" s="49">
        <f>E5/I5</f>
        <v>0.3333333333333333</v>
      </c>
      <c r="F6" s="49">
        <f>F5/I5</f>
        <v>0.037037037037037035</v>
      </c>
      <c r="G6" s="49">
        <f>G5/I5</f>
        <v>0</v>
      </c>
      <c r="H6" s="49">
        <f>H5/I5</f>
        <v>0</v>
      </c>
      <c r="I6" s="49">
        <f>SUM(D6:H6)</f>
        <v>1</v>
      </c>
      <c r="J6" s="50">
        <f>D6+E6</f>
        <v>0.962962962962963</v>
      </c>
    </row>
    <row r="7" spans="1:10" ht="16" customHeight="1">
      <c r="A7" s="81"/>
      <c r="B7" s="97"/>
      <c r="C7" s="93" t="s">
        <v>19</v>
      </c>
      <c r="D7" s="11">
        <v>16</v>
      </c>
      <c r="E7" s="11">
        <v>10</v>
      </c>
      <c r="F7" s="11">
        <v>1</v>
      </c>
      <c r="G7" s="11"/>
      <c r="H7" s="11"/>
      <c r="I7" s="11">
        <f>SUM(D7:H7)</f>
        <v>27</v>
      </c>
      <c r="J7" s="11">
        <f>D7+E7</f>
        <v>26</v>
      </c>
    </row>
    <row r="8" spans="1:10" ht="16" customHeight="1">
      <c r="A8" s="81"/>
      <c r="B8" s="97"/>
      <c r="C8" s="93"/>
      <c r="D8" s="49">
        <f>D7/I7</f>
        <v>0.5925925925925926</v>
      </c>
      <c r="E8" s="49">
        <f>E7/I7</f>
        <v>0.37037037037037035</v>
      </c>
      <c r="F8" s="49">
        <f>F7/I7</f>
        <v>0.037037037037037035</v>
      </c>
      <c r="G8" s="49">
        <f>G7/I7</f>
        <v>0</v>
      </c>
      <c r="H8" s="49">
        <f>H7/I7</f>
        <v>0</v>
      </c>
      <c r="I8" s="49">
        <f>SUM(D8:H8)</f>
        <v>1</v>
      </c>
      <c r="J8" s="50">
        <f>D8+E8</f>
        <v>0.9629629629629629</v>
      </c>
    </row>
    <row r="9" spans="1:10" ht="16" customHeight="1">
      <c r="A9" s="81"/>
      <c r="B9" s="100" t="s">
        <v>41</v>
      </c>
      <c r="C9" s="93" t="s">
        <v>13</v>
      </c>
      <c r="D9" s="12">
        <v>17</v>
      </c>
      <c r="E9" s="12">
        <v>9</v>
      </c>
      <c r="F9" s="12">
        <v>1</v>
      </c>
      <c r="G9" s="12"/>
      <c r="H9" s="12"/>
      <c r="I9" s="12">
        <f>SUM(D9:H9)</f>
        <v>27</v>
      </c>
      <c r="J9" s="13">
        <f>D9+E9</f>
        <v>26</v>
      </c>
    </row>
    <row r="10" spans="1:10" ht="16" customHeight="1">
      <c r="A10" s="81"/>
      <c r="B10" s="101"/>
      <c r="C10" s="93"/>
      <c r="D10" s="49">
        <f>D9/I9</f>
        <v>0.6296296296296297</v>
      </c>
      <c r="E10" s="49">
        <f>E9/I9</f>
        <v>0.3333333333333333</v>
      </c>
      <c r="F10" s="49">
        <f>F9/I9</f>
        <v>0.037037037037037035</v>
      </c>
      <c r="G10" s="49">
        <f>G9/I9</f>
        <v>0</v>
      </c>
      <c r="H10" s="49">
        <f>H9/I9</f>
        <v>0</v>
      </c>
      <c r="I10" s="49">
        <f>SUM(D10:H10)</f>
        <v>1</v>
      </c>
      <c r="J10" s="50">
        <f>D10+E10</f>
        <v>0.962962962962963</v>
      </c>
    </row>
    <row r="11" spans="1:10" ht="16" customHeight="1">
      <c r="A11" s="81"/>
      <c r="B11" s="101"/>
      <c r="C11" s="93" t="s">
        <v>18</v>
      </c>
      <c r="D11" s="12">
        <v>13</v>
      </c>
      <c r="E11" s="12">
        <v>11</v>
      </c>
      <c r="F11" s="12">
        <v>3</v>
      </c>
      <c r="G11" s="12"/>
      <c r="H11" s="12"/>
      <c r="I11" s="12">
        <f>SUM(D11:H11)</f>
        <v>27</v>
      </c>
      <c r="J11" s="13">
        <f>D11+E11</f>
        <v>24</v>
      </c>
    </row>
    <row r="12" spans="1:10" ht="16" customHeight="1">
      <c r="A12" s="81"/>
      <c r="B12" s="101"/>
      <c r="C12" s="93"/>
      <c r="D12" s="49">
        <f>D11/I11</f>
        <v>0.48148148148148145</v>
      </c>
      <c r="E12" s="49">
        <f>E11/I11</f>
        <v>0.4074074074074074</v>
      </c>
      <c r="F12" s="49">
        <f>F11/I11</f>
        <v>0.1111111111111111</v>
      </c>
      <c r="G12" s="49">
        <f>G11/I11</f>
        <v>0</v>
      </c>
      <c r="H12" s="49">
        <f>H11/I11</f>
        <v>0</v>
      </c>
      <c r="I12" s="49">
        <f>SUM(D12:H12)</f>
        <v>1</v>
      </c>
      <c r="J12" s="50">
        <f>D12+E12</f>
        <v>0.8888888888888888</v>
      </c>
    </row>
    <row r="13" spans="1:10" ht="16" customHeight="1">
      <c r="A13" s="81"/>
      <c r="B13" s="101"/>
      <c r="C13" s="93" t="s">
        <v>0</v>
      </c>
      <c r="D13" s="12">
        <v>16</v>
      </c>
      <c r="E13" s="12">
        <v>10</v>
      </c>
      <c r="F13" s="12">
        <v>1</v>
      </c>
      <c r="G13" s="12"/>
      <c r="H13" s="12"/>
      <c r="I13" s="12">
        <f>SUM(D13:H13)</f>
        <v>27</v>
      </c>
      <c r="J13" s="13">
        <f>D13+E13</f>
        <v>26</v>
      </c>
    </row>
    <row r="14" spans="1:10" ht="16" customHeight="1">
      <c r="A14" s="81"/>
      <c r="B14" s="102"/>
      <c r="C14" s="93"/>
      <c r="D14" s="49">
        <f>D13/I13</f>
        <v>0.5925925925925926</v>
      </c>
      <c r="E14" s="49">
        <f>E13/I13</f>
        <v>0.37037037037037035</v>
      </c>
      <c r="F14" s="49">
        <f>F13/I13</f>
        <v>0.037037037037037035</v>
      </c>
      <c r="G14" s="49">
        <f>G13/I13</f>
        <v>0</v>
      </c>
      <c r="H14" s="49">
        <f>H13/I13</f>
        <v>0</v>
      </c>
      <c r="I14" s="49">
        <f>SUM(D14:H14)</f>
        <v>1</v>
      </c>
      <c r="J14" s="50">
        <f>D14+E14</f>
        <v>0.9629629629629629</v>
      </c>
    </row>
    <row r="15" spans="1:10" ht="16" customHeight="1">
      <c r="A15" s="81"/>
      <c r="B15" s="98" t="s">
        <v>51</v>
      </c>
      <c r="C15" s="94" t="s">
        <v>17</v>
      </c>
      <c r="D15" s="12">
        <v>16</v>
      </c>
      <c r="E15" s="12">
        <v>10</v>
      </c>
      <c r="F15" s="12">
        <v>1</v>
      </c>
      <c r="G15" s="12"/>
      <c r="H15" s="12"/>
      <c r="I15" s="12">
        <f>SUM(D15:H15)</f>
        <v>27</v>
      </c>
      <c r="J15" s="13">
        <f>D15+E15</f>
        <v>26</v>
      </c>
    </row>
    <row r="16" spans="1:10" ht="16" customHeight="1">
      <c r="A16" s="81"/>
      <c r="B16" s="99"/>
      <c r="C16" s="94"/>
      <c r="D16" s="49">
        <f>D15/I15</f>
        <v>0.5925925925925926</v>
      </c>
      <c r="E16" s="49">
        <f>E15/I15</f>
        <v>0.37037037037037035</v>
      </c>
      <c r="F16" s="49">
        <f>F15/I15</f>
        <v>0.037037037037037035</v>
      </c>
      <c r="G16" s="49">
        <f>G15/I15</f>
        <v>0</v>
      </c>
      <c r="H16" s="49">
        <f>H15/I15</f>
        <v>0</v>
      </c>
      <c r="I16" s="49">
        <f>SUM(D16:H16)</f>
        <v>1</v>
      </c>
      <c r="J16" s="50">
        <f>D16+E16</f>
        <v>0.9629629629629629</v>
      </c>
    </row>
    <row r="17" spans="1:10" ht="16" customHeight="1">
      <c r="A17" s="81"/>
      <c r="B17" s="99"/>
      <c r="C17" s="93" t="s">
        <v>1</v>
      </c>
      <c r="D17" s="12">
        <v>15</v>
      </c>
      <c r="E17" s="12">
        <v>10</v>
      </c>
      <c r="F17" s="12">
        <v>2</v>
      </c>
      <c r="G17" s="12"/>
      <c r="H17" s="12"/>
      <c r="I17" s="12">
        <f>SUM(D17:H17)</f>
        <v>27</v>
      </c>
      <c r="J17" s="13">
        <f>D17+E17</f>
        <v>25</v>
      </c>
    </row>
    <row r="18" spans="1:10" ht="16" customHeight="1">
      <c r="A18" s="81"/>
      <c r="B18" s="99"/>
      <c r="C18" s="93"/>
      <c r="D18" s="49">
        <f>D17/I17</f>
        <v>0.5555555555555556</v>
      </c>
      <c r="E18" s="49">
        <f>E17/I17</f>
        <v>0.37037037037037035</v>
      </c>
      <c r="F18" s="49">
        <f>F17/I17</f>
        <v>0.07407407407407407</v>
      </c>
      <c r="G18" s="49">
        <f>G17/I17</f>
        <v>0</v>
      </c>
      <c r="H18" s="49">
        <f>H17/I17</f>
        <v>0</v>
      </c>
      <c r="I18" s="49">
        <f>SUM(D18:H18)</f>
        <v>1</v>
      </c>
      <c r="J18" s="50">
        <f>D18+E18</f>
        <v>0.9259259259259259</v>
      </c>
    </row>
    <row r="19" spans="1:10" ht="16" customHeight="1">
      <c r="A19" s="81"/>
      <c r="B19" s="99"/>
      <c r="C19" s="95" t="s">
        <v>4</v>
      </c>
      <c r="D19" s="11">
        <v>16</v>
      </c>
      <c r="E19" s="11">
        <v>10</v>
      </c>
      <c r="F19" s="11">
        <v>1</v>
      </c>
      <c r="G19" s="11"/>
      <c r="H19" s="11"/>
      <c r="I19" s="11">
        <f>SUM(D19:H19)</f>
        <v>27</v>
      </c>
      <c r="J19" s="11">
        <f>D19+E19</f>
        <v>26</v>
      </c>
    </row>
    <row r="20" spans="1:10" ht="16" customHeight="1">
      <c r="A20" s="81"/>
      <c r="B20" s="99"/>
      <c r="C20" s="95"/>
      <c r="D20" s="49">
        <f>D19/I19</f>
        <v>0.5925925925925926</v>
      </c>
      <c r="E20" s="49">
        <f>E19/I19</f>
        <v>0.37037037037037035</v>
      </c>
      <c r="F20" s="49">
        <f>F19/I19</f>
        <v>0.037037037037037035</v>
      </c>
      <c r="G20" s="49">
        <f>G19/I19</f>
        <v>0</v>
      </c>
      <c r="H20" s="49">
        <f>H19/I19</f>
        <v>0</v>
      </c>
      <c r="I20" s="49">
        <f>SUM(D20:H20)</f>
        <v>1</v>
      </c>
      <c r="J20" s="50">
        <f>D20+E20</f>
        <v>0.9629629629629629</v>
      </c>
    </row>
    <row r="21" spans="1:10" ht="16" customHeight="1">
      <c r="A21" s="85" t="s">
        <v>22</v>
      </c>
      <c r="B21" s="86"/>
      <c r="C21" s="89"/>
      <c r="D21" s="14">
        <f>SUM(D5,D7,D9,D11,D13,D15,D17,D19)</f>
        <v>126</v>
      </c>
      <c r="E21" s="14">
        <f>SUM(E5,E7,E9,E11,E13,E15,E17,E19)</f>
        <v>79</v>
      </c>
      <c r="F21" s="14">
        <f>SUM(F5,F7,F9,F11,F13,F15,F17,F19)</f>
        <v>11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216</v>
      </c>
      <c r="J21" s="15">
        <f>D21+E21</f>
        <v>205</v>
      </c>
    </row>
    <row r="22" spans="1:10" ht="16" customHeight="1">
      <c r="A22" s="87"/>
      <c r="B22" s="88"/>
      <c r="C22" s="90"/>
      <c r="D22" s="51">
        <f>D21/I21</f>
        <v>0.5833333333333334</v>
      </c>
      <c r="E22" s="52">
        <f>E21/I21</f>
        <v>0.36574074074074076</v>
      </c>
      <c r="F22" s="52">
        <f>F21/I21</f>
        <v>0.05092592592592592</v>
      </c>
      <c r="G22" s="52">
        <f>G21/I21</f>
        <v>0</v>
      </c>
      <c r="H22" s="52">
        <f>H21/I21</f>
        <v>0</v>
      </c>
      <c r="I22" s="53">
        <f>SUM(D22:H22)</f>
        <v>1</v>
      </c>
      <c r="J22" s="54">
        <f>D22+E22</f>
        <v>0.9490740740740742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G19" sqref="G19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17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10</v>
      </c>
      <c r="E5" s="10">
        <v>4</v>
      </c>
      <c r="F5" s="10">
        <v>3</v>
      </c>
      <c r="G5" s="10"/>
      <c r="H5" s="10"/>
      <c r="I5" s="10">
        <f>SUM(D5:H5)</f>
        <v>17</v>
      </c>
      <c r="J5" s="10">
        <f>D5+E5</f>
        <v>14</v>
      </c>
    </row>
    <row r="6" spans="1:10" ht="16" customHeight="1">
      <c r="A6" s="81"/>
      <c r="B6" s="97"/>
      <c r="C6" s="92"/>
      <c r="D6" s="49">
        <f>D5/I5</f>
        <v>0.5882352941176471</v>
      </c>
      <c r="E6" s="49">
        <f>E5/I5</f>
        <v>0.23529411764705882</v>
      </c>
      <c r="F6" s="49">
        <f>F5/I5</f>
        <v>0.17647058823529413</v>
      </c>
      <c r="G6" s="49">
        <f>G5/I5</f>
        <v>0</v>
      </c>
      <c r="H6" s="49">
        <f>H5/I5</f>
        <v>0</v>
      </c>
      <c r="I6" s="49">
        <f>SUM(D6:H6)</f>
        <v>1</v>
      </c>
      <c r="J6" s="50">
        <f>D6+E6</f>
        <v>0.8235294117647058</v>
      </c>
    </row>
    <row r="7" spans="1:10" ht="16" customHeight="1">
      <c r="A7" s="81"/>
      <c r="B7" s="97"/>
      <c r="C7" s="93" t="s">
        <v>19</v>
      </c>
      <c r="D7" s="11">
        <v>9</v>
      </c>
      <c r="E7" s="11">
        <v>4</v>
      </c>
      <c r="F7" s="11">
        <v>4</v>
      </c>
      <c r="G7" s="11"/>
      <c r="H7" s="11"/>
      <c r="I7" s="11">
        <f>SUM(D7:H7)</f>
        <v>17</v>
      </c>
      <c r="J7" s="11">
        <f>D7+E7</f>
        <v>13</v>
      </c>
    </row>
    <row r="8" spans="1:10" ht="16" customHeight="1">
      <c r="A8" s="81"/>
      <c r="B8" s="97"/>
      <c r="C8" s="93"/>
      <c r="D8" s="49">
        <f>D7/I7</f>
        <v>0.5294117647058824</v>
      </c>
      <c r="E8" s="49">
        <f>E7/I7</f>
        <v>0.23529411764705882</v>
      </c>
      <c r="F8" s="49">
        <f>F7/I7</f>
        <v>0.23529411764705882</v>
      </c>
      <c r="G8" s="49">
        <f>G7/I7</f>
        <v>0</v>
      </c>
      <c r="H8" s="49">
        <f>H7/I7</f>
        <v>0</v>
      </c>
      <c r="I8" s="49">
        <f>SUM(D8:H8)</f>
        <v>1</v>
      </c>
      <c r="J8" s="50">
        <f>D8+E8</f>
        <v>0.7647058823529411</v>
      </c>
    </row>
    <row r="9" spans="1:10" ht="16" customHeight="1">
      <c r="A9" s="81"/>
      <c r="B9" s="100" t="s">
        <v>41</v>
      </c>
      <c r="C9" s="93" t="s">
        <v>13</v>
      </c>
      <c r="D9" s="12">
        <v>7</v>
      </c>
      <c r="E9" s="12">
        <v>6</v>
      </c>
      <c r="F9" s="12">
        <v>4</v>
      </c>
      <c r="G9" s="12"/>
      <c r="H9" s="12"/>
      <c r="I9" s="12">
        <f>SUM(D9:H9)</f>
        <v>17</v>
      </c>
      <c r="J9" s="13">
        <f>D9+E9</f>
        <v>13</v>
      </c>
    </row>
    <row r="10" spans="1:10" ht="16" customHeight="1">
      <c r="A10" s="81"/>
      <c r="B10" s="101"/>
      <c r="C10" s="93"/>
      <c r="D10" s="49">
        <f>D9/I9</f>
        <v>0.4117647058823529</v>
      </c>
      <c r="E10" s="49">
        <f>E9/I9</f>
        <v>0.35294117647058826</v>
      </c>
      <c r="F10" s="49">
        <f>F9/I9</f>
        <v>0.23529411764705882</v>
      </c>
      <c r="G10" s="49">
        <f>G9/I9</f>
        <v>0</v>
      </c>
      <c r="H10" s="49">
        <f>H9/I9</f>
        <v>0</v>
      </c>
      <c r="I10" s="49">
        <f>SUM(D10:H10)</f>
        <v>1</v>
      </c>
      <c r="J10" s="50">
        <f>D10+E10</f>
        <v>0.7647058823529411</v>
      </c>
    </row>
    <row r="11" spans="1:10" ht="16" customHeight="1">
      <c r="A11" s="81"/>
      <c r="B11" s="101"/>
      <c r="C11" s="93" t="s">
        <v>18</v>
      </c>
      <c r="D11" s="12">
        <v>7</v>
      </c>
      <c r="E11" s="12">
        <v>7</v>
      </c>
      <c r="F11" s="12">
        <v>3</v>
      </c>
      <c r="G11" s="12"/>
      <c r="H11" s="12"/>
      <c r="I11" s="12">
        <f>SUM(D11:H11)</f>
        <v>17</v>
      </c>
      <c r="J11" s="13">
        <f>D11+E11</f>
        <v>14</v>
      </c>
    </row>
    <row r="12" spans="1:10" ht="16" customHeight="1">
      <c r="A12" s="81"/>
      <c r="B12" s="101"/>
      <c r="C12" s="93"/>
      <c r="D12" s="49">
        <f>D11/I11</f>
        <v>0.4117647058823529</v>
      </c>
      <c r="E12" s="49">
        <f>E11/I11</f>
        <v>0.4117647058823529</v>
      </c>
      <c r="F12" s="49">
        <f>F11/I11</f>
        <v>0.17647058823529413</v>
      </c>
      <c r="G12" s="49">
        <f>G11/I11</f>
        <v>0</v>
      </c>
      <c r="H12" s="49">
        <f>H11/I11</f>
        <v>0</v>
      </c>
      <c r="I12" s="49">
        <f>SUM(D12:H12)</f>
        <v>1</v>
      </c>
      <c r="J12" s="50">
        <f>D12+E12</f>
        <v>0.8235294117647058</v>
      </c>
    </row>
    <row r="13" spans="1:10" ht="16" customHeight="1">
      <c r="A13" s="81"/>
      <c r="B13" s="101"/>
      <c r="C13" s="93" t="s">
        <v>0</v>
      </c>
      <c r="D13" s="12">
        <v>9</v>
      </c>
      <c r="E13" s="12">
        <v>4</v>
      </c>
      <c r="F13" s="12">
        <v>4</v>
      </c>
      <c r="G13" s="12"/>
      <c r="H13" s="12"/>
      <c r="I13" s="12">
        <f>SUM(D13:H13)</f>
        <v>17</v>
      </c>
      <c r="J13" s="13">
        <f>D13+E13</f>
        <v>13</v>
      </c>
    </row>
    <row r="14" spans="1:10" ht="16" customHeight="1">
      <c r="A14" s="81"/>
      <c r="B14" s="102"/>
      <c r="C14" s="93"/>
      <c r="D14" s="49">
        <f>D13/I13</f>
        <v>0.5294117647058824</v>
      </c>
      <c r="E14" s="49">
        <f>E13/I13</f>
        <v>0.23529411764705882</v>
      </c>
      <c r="F14" s="49">
        <f>F13/I13</f>
        <v>0.23529411764705882</v>
      </c>
      <c r="G14" s="49">
        <f>G13/I13</f>
        <v>0</v>
      </c>
      <c r="H14" s="49">
        <f>H13/I13</f>
        <v>0</v>
      </c>
      <c r="I14" s="49">
        <f>SUM(D14:H14)</f>
        <v>1</v>
      </c>
      <c r="J14" s="50">
        <f>D14+E14</f>
        <v>0.7647058823529411</v>
      </c>
    </row>
    <row r="15" spans="1:10" ht="16" customHeight="1">
      <c r="A15" s="81"/>
      <c r="B15" s="98" t="s">
        <v>51</v>
      </c>
      <c r="C15" s="94" t="s">
        <v>17</v>
      </c>
      <c r="D15" s="12">
        <v>8</v>
      </c>
      <c r="E15" s="12">
        <v>6</v>
      </c>
      <c r="F15" s="12">
        <v>3</v>
      </c>
      <c r="G15" s="12"/>
      <c r="H15" s="12"/>
      <c r="I15" s="12">
        <f>SUM(D15:H15)</f>
        <v>17</v>
      </c>
      <c r="J15" s="13">
        <f>D15+E15</f>
        <v>14</v>
      </c>
    </row>
    <row r="16" spans="1:10" ht="16" customHeight="1">
      <c r="A16" s="81"/>
      <c r="B16" s="99"/>
      <c r="C16" s="94"/>
      <c r="D16" s="49">
        <f>D15/I15</f>
        <v>0.47058823529411764</v>
      </c>
      <c r="E16" s="49">
        <f>E15/I15</f>
        <v>0.35294117647058826</v>
      </c>
      <c r="F16" s="49">
        <f>F15/I15</f>
        <v>0.17647058823529413</v>
      </c>
      <c r="G16" s="49">
        <f>G15/I15</f>
        <v>0</v>
      </c>
      <c r="H16" s="49">
        <f>H15/I15</f>
        <v>0</v>
      </c>
      <c r="I16" s="49">
        <f>SUM(D16:H16)</f>
        <v>1</v>
      </c>
      <c r="J16" s="50">
        <f>D16+E16</f>
        <v>0.8235294117647058</v>
      </c>
    </row>
    <row r="17" spans="1:10" ht="16" customHeight="1">
      <c r="A17" s="81"/>
      <c r="B17" s="99"/>
      <c r="C17" s="93" t="s">
        <v>1</v>
      </c>
      <c r="D17" s="12">
        <v>8</v>
      </c>
      <c r="E17" s="12">
        <v>6</v>
      </c>
      <c r="F17" s="12">
        <v>3</v>
      </c>
      <c r="G17" s="12"/>
      <c r="H17" s="12"/>
      <c r="I17" s="12">
        <f>SUM(D17:H17)</f>
        <v>17</v>
      </c>
      <c r="J17" s="13">
        <f>D17+E17</f>
        <v>14</v>
      </c>
    </row>
    <row r="18" spans="1:10" ht="16" customHeight="1">
      <c r="A18" s="81"/>
      <c r="B18" s="99"/>
      <c r="C18" s="93"/>
      <c r="D18" s="49">
        <f>D17/I17</f>
        <v>0.47058823529411764</v>
      </c>
      <c r="E18" s="49">
        <f>E17/I17</f>
        <v>0.35294117647058826</v>
      </c>
      <c r="F18" s="49">
        <f>F17/I17</f>
        <v>0.17647058823529413</v>
      </c>
      <c r="G18" s="49">
        <f>G17/I17</f>
        <v>0</v>
      </c>
      <c r="H18" s="49">
        <f>H17/I17</f>
        <v>0</v>
      </c>
      <c r="I18" s="49">
        <f>SUM(D18:H18)</f>
        <v>1</v>
      </c>
      <c r="J18" s="50">
        <f>D18+E18</f>
        <v>0.8235294117647058</v>
      </c>
    </row>
    <row r="19" spans="1:10" ht="16" customHeight="1">
      <c r="A19" s="81"/>
      <c r="B19" s="99"/>
      <c r="C19" s="95" t="s">
        <v>4</v>
      </c>
      <c r="D19" s="11">
        <v>9</v>
      </c>
      <c r="E19" s="11">
        <v>5</v>
      </c>
      <c r="F19" s="11">
        <v>3</v>
      </c>
      <c r="G19" s="11"/>
      <c r="H19" s="11"/>
      <c r="I19" s="11">
        <f>SUM(D19:H19)</f>
        <v>17</v>
      </c>
      <c r="J19" s="11">
        <f>D19+E19</f>
        <v>14</v>
      </c>
    </row>
    <row r="20" spans="1:10" ht="16" customHeight="1">
      <c r="A20" s="81"/>
      <c r="B20" s="99"/>
      <c r="C20" s="95"/>
      <c r="D20" s="49">
        <f>D19/I19</f>
        <v>0.5294117647058824</v>
      </c>
      <c r="E20" s="49">
        <f>E19/I19</f>
        <v>0.29411764705882354</v>
      </c>
      <c r="F20" s="49">
        <f>F19/I19</f>
        <v>0.17647058823529413</v>
      </c>
      <c r="G20" s="49">
        <f>G19/I19</f>
        <v>0</v>
      </c>
      <c r="H20" s="49">
        <f>H19/I19</f>
        <v>0</v>
      </c>
      <c r="I20" s="49">
        <f>SUM(D20:H20)</f>
        <v>1</v>
      </c>
      <c r="J20" s="50">
        <f>D20+E20</f>
        <v>0.8235294117647058</v>
      </c>
    </row>
    <row r="21" spans="1:10" ht="16" customHeight="1">
      <c r="A21" s="85" t="s">
        <v>22</v>
      </c>
      <c r="B21" s="86"/>
      <c r="C21" s="89"/>
      <c r="D21" s="14">
        <f>SUM(D5,D7,D9,D11,D13,D15,D17,D19)</f>
        <v>67</v>
      </c>
      <c r="E21" s="14">
        <f>SUM(E5,E7,E9,E11,E13,E15,E17,E19)</f>
        <v>42</v>
      </c>
      <c r="F21" s="14">
        <f>SUM(F5,F7,F9,F11,F13,F15,F17,F19)</f>
        <v>27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136</v>
      </c>
      <c r="J21" s="15">
        <f>D21+E21</f>
        <v>109</v>
      </c>
    </row>
    <row r="22" spans="1:10" ht="16" customHeight="1">
      <c r="A22" s="87"/>
      <c r="B22" s="88"/>
      <c r="C22" s="90"/>
      <c r="D22" s="51">
        <f>D21/I21</f>
        <v>0.49264705882352944</v>
      </c>
      <c r="E22" s="52">
        <f>E21/I21</f>
        <v>0.3088235294117647</v>
      </c>
      <c r="F22" s="52">
        <f>F21/I21</f>
        <v>0.19852941176470587</v>
      </c>
      <c r="G22" s="52">
        <f>G21/I21</f>
        <v>0</v>
      </c>
      <c r="H22" s="52">
        <f>H21/I21</f>
        <v>0</v>
      </c>
      <c r="I22" s="53">
        <f>SUM(D22:H22)</f>
        <v>1</v>
      </c>
      <c r="J22" s="54">
        <f>D22+E22</f>
        <v>0.8014705882352942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F19" sqref="F19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14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11</v>
      </c>
      <c r="E5" s="10">
        <v>3</v>
      </c>
      <c r="F5" s="10"/>
      <c r="G5" s="10"/>
      <c r="H5" s="10"/>
      <c r="I5" s="10">
        <f>SUM(D5:H5)</f>
        <v>14</v>
      </c>
      <c r="J5" s="10">
        <f>D5+E5</f>
        <v>14</v>
      </c>
    </row>
    <row r="6" spans="1:10" ht="16" customHeight="1">
      <c r="A6" s="81"/>
      <c r="B6" s="97"/>
      <c r="C6" s="92"/>
      <c r="D6" s="49">
        <f>D5/I5</f>
        <v>0.7857142857142857</v>
      </c>
      <c r="E6" s="49">
        <f>E5/I5</f>
        <v>0.21428571428571427</v>
      </c>
      <c r="F6" s="49">
        <f>F5/I5</f>
        <v>0</v>
      </c>
      <c r="G6" s="49">
        <f>G5/I5</f>
        <v>0</v>
      </c>
      <c r="H6" s="49">
        <f>H5/I5</f>
        <v>0</v>
      </c>
      <c r="I6" s="49">
        <f>SUM(D6:H6)</f>
        <v>1</v>
      </c>
      <c r="J6" s="50">
        <f>D6+E6</f>
        <v>1</v>
      </c>
    </row>
    <row r="7" spans="1:10" ht="16" customHeight="1">
      <c r="A7" s="81"/>
      <c r="B7" s="97"/>
      <c r="C7" s="93" t="s">
        <v>19</v>
      </c>
      <c r="D7" s="11">
        <v>11</v>
      </c>
      <c r="E7" s="11">
        <v>3</v>
      </c>
      <c r="F7" s="11"/>
      <c r="G7" s="11"/>
      <c r="H7" s="11"/>
      <c r="I7" s="11">
        <f>SUM(D7:H7)</f>
        <v>14</v>
      </c>
      <c r="J7" s="11">
        <f>D7+E7</f>
        <v>14</v>
      </c>
    </row>
    <row r="8" spans="1:10" ht="16" customHeight="1">
      <c r="A8" s="81"/>
      <c r="B8" s="97"/>
      <c r="C8" s="93"/>
      <c r="D8" s="49">
        <f>D7/I7</f>
        <v>0.7857142857142857</v>
      </c>
      <c r="E8" s="49">
        <f>E7/I7</f>
        <v>0.21428571428571427</v>
      </c>
      <c r="F8" s="49">
        <f>F7/I7</f>
        <v>0</v>
      </c>
      <c r="G8" s="49">
        <f>G7/I7</f>
        <v>0</v>
      </c>
      <c r="H8" s="49">
        <f>H7/I7</f>
        <v>0</v>
      </c>
      <c r="I8" s="49">
        <f>SUM(D8:H8)</f>
        <v>1</v>
      </c>
      <c r="J8" s="50">
        <f>D8+E8</f>
        <v>1</v>
      </c>
    </row>
    <row r="9" spans="1:10" ht="16" customHeight="1">
      <c r="A9" s="81"/>
      <c r="B9" s="100" t="s">
        <v>41</v>
      </c>
      <c r="C9" s="93" t="s">
        <v>13</v>
      </c>
      <c r="D9" s="11">
        <v>11</v>
      </c>
      <c r="E9" s="11">
        <v>3</v>
      </c>
      <c r="F9" s="11"/>
      <c r="G9" s="11"/>
      <c r="H9" s="12"/>
      <c r="I9" s="12">
        <f>SUM(D9:H9)</f>
        <v>14</v>
      </c>
      <c r="J9" s="13">
        <f>D9+E9</f>
        <v>14</v>
      </c>
    </row>
    <row r="10" spans="1:10" ht="16" customHeight="1">
      <c r="A10" s="81"/>
      <c r="B10" s="101"/>
      <c r="C10" s="93"/>
      <c r="D10" s="49">
        <f>D9/I9</f>
        <v>0.7857142857142857</v>
      </c>
      <c r="E10" s="49">
        <f>E9/I9</f>
        <v>0.21428571428571427</v>
      </c>
      <c r="F10" s="49">
        <f>F9/I9</f>
        <v>0</v>
      </c>
      <c r="G10" s="49">
        <f>G9/I9</f>
        <v>0</v>
      </c>
      <c r="H10" s="49">
        <f>H9/I9</f>
        <v>0</v>
      </c>
      <c r="I10" s="49">
        <f>SUM(D10:H10)</f>
        <v>1</v>
      </c>
      <c r="J10" s="50">
        <f>D10+E10</f>
        <v>1</v>
      </c>
    </row>
    <row r="11" spans="1:10" ht="16" customHeight="1">
      <c r="A11" s="81"/>
      <c r="B11" s="101"/>
      <c r="C11" s="93" t="s">
        <v>18</v>
      </c>
      <c r="D11" s="12">
        <v>13</v>
      </c>
      <c r="E11" s="12">
        <v>1</v>
      </c>
      <c r="F11" s="12"/>
      <c r="G11" s="12"/>
      <c r="H11" s="12"/>
      <c r="I11" s="12">
        <f>SUM(D11:H11)</f>
        <v>14</v>
      </c>
      <c r="J11" s="13">
        <f>D11+E11</f>
        <v>14</v>
      </c>
    </row>
    <row r="12" spans="1:10" ht="16" customHeight="1">
      <c r="A12" s="81"/>
      <c r="B12" s="101"/>
      <c r="C12" s="93"/>
      <c r="D12" s="49">
        <f>D11/I11</f>
        <v>0.9285714285714286</v>
      </c>
      <c r="E12" s="49">
        <f>E11/I11</f>
        <v>0.07142857142857142</v>
      </c>
      <c r="F12" s="49">
        <f>F11/I11</f>
        <v>0</v>
      </c>
      <c r="G12" s="49">
        <f>G11/I11</f>
        <v>0</v>
      </c>
      <c r="H12" s="49">
        <f>H11/I11</f>
        <v>0</v>
      </c>
      <c r="I12" s="49">
        <f>SUM(D12:H12)</f>
        <v>1</v>
      </c>
      <c r="J12" s="50">
        <f>D12+E12</f>
        <v>1</v>
      </c>
    </row>
    <row r="13" spans="1:10" ht="16" customHeight="1">
      <c r="A13" s="81"/>
      <c r="B13" s="101"/>
      <c r="C13" s="93" t="s">
        <v>0</v>
      </c>
      <c r="D13" s="12">
        <v>13</v>
      </c>
      <c r="E13" s="12">
        <v>1</v>
      </c>
      <c r="F13" s="12"/>
      <c r="G13" s="12"/>
      <c r="H13" s="12"/>
      <c r="I13" s="12">
        <f>SUM(D13:H13)</f>
        <v>14</v>
      </c>
      <c r="J13" s="13">
        <f>D13+E13</f>
        <v>14</v>
      </c>
    </row>
    <row r="14" spans="1:10" ht="16" customHeight="1">
      <c r="A14" s="81"/>
      <c r="B14" s="102"/>
      <c r="C14" s="93"/>
      <c r="D14" s="49">
        <f>D13/I13</f>
        <v>0.9285714285714286</v>
      </c>
      <c r="E14" s="49">
        <f>E13/I13</f>
        <v>0.07142857142857142</v>
      </c>
      <c r="F14" s="49">
        <f>F13/I13</f>
        <v>0</v>
      </c>
      <c r="G14" s="49">
        <f>G13/I13</f>
        <v>0</v>
      </c>
      <c r="H14" s="49">
        <f>H13/I13</f>
        <v>0</v>
      </c>
      <c r="I14" s="49">
        <f>SUM(D14:H14)</f>
        <v>1</v>
      </c>
      <c r="J14" s="50">
        <f>D14+E14</f>
        <v>1</v>
      </c>
    </row>
    <row r="15" spans="1:10" ht="16" customHeight="1">
      <c r="A15" s="81"/>
      <c r="B15" s="98" t="s">
        <v>51</v>
      </c>
      <c r="C15" s="94" t="s">
        <v>17</v>
      </c>
      <c r="D15" s="12">
        <v>13</v>
      </c>
      <c r="E15" s="12">
        <v>1</v>
      </c>
      <c r="F15" s="12"/>
      <c r="G15" s="12"/>
      <c r="H15" s="12"/>
      <c r="I15" s="12">
        <f>SUM(D15:H15)</f>
        <v>14</v>
      </c>
      <c r="J15" s="13">
        <f>D15+E15</f>
        <v>14</v>
      </c>
    </row>
    <row r="16" spans="1:10" ht="16" customHeight="1">
      <c r="A16" s="81"/>
      <c r="B16" s="99"/>
      <c r="C16" s="94"/>
      <c r="D16" s="49">
        <f>D15/I15</f>
        <v>0.9285714285714286</v>
      </c>
      <c r="E16" s="49">
        <f>E15/I15</f>
        <v>0.07142857142857142</v>
      </c>
      <c r="F16" s="49">
        <f>F15/I15</f>
        <v>0</v>
      </c>
      <c r="G16" s="49">
        <f>G15/I15</f>
        <v>0</v>
      </c>
      <c r="H16" s="49">
        <f>H15/I15</f>
        <v>0</v>
      </c>
      <c r="I16" s="49">
        <f>SUM(D16:H16)</f>
        <v>1</v>
      </c>
      <c r="J16" s="50">
        <f>D16+E16</f>
        <v>1</v>
      </c>
    </row>
    <row r="17" spans="1:10" ht="16" customHeight="1">
      <c r="A17" s="81"/>
      <c r="B17" s="99"/>
      <c r="C17" s="93" t="s">
        <v>1</v>
      </c>
      <c r="D17" s="12">
        <v>12</v>
      </c>
      <c r="E17" s="12">
        <v>2</v>
      </c>
      <c r="F17" s="12"/>
      <c r="G17" s="12"/>
      <c r="H17" s="12"/>
      <c r="I17" s="12">
        <f>SUM(D17:H17)</f>
        <v>14</v>
      </c>
      <c r="J17" s="13">
        <f>D17+E17</f>
        <v>14</v>
      </c>
    </row>
    <row r="18" spans="1:10" ht="16" customHeight="1">
      <c r="A18" s="81"/>
      <c r="B18" s="99"/>
      <c r="C18" s="93"/>
      <c r="D18" s="49">
        <f>D17/I17</f>
        <v>0.8571428571428571</v>
      </c>
      <c r="E18" s="49">
        <f>E17/I17</f>
        <v>0.14285714285714285</v>
      </c>
      <c r="F18" s="49">
        <f>F17/I17</f>
        <v>0</v>
      </c>
      <c r="G18" s="49">
        <f>G17/I17</f>
        <v>0</v>
      </c>
      <c r="H18" s="49">
        <f>H17/I17</f>
        <v>0</v>
      </c>
      <c r="I18" s="49">
        <f>SUM(D18:H18)</f>
        <v>1</v>
      </c>
      <c r="J18" s="50">
        <f>D18+E18</f>
        <v>1</v>
      </c>
    </row>
    <row r="19" spans="1:10" ht="16" customHeight="1">
      <c r="A19" s="81"/>
      <c r="B19" s="99"/>
      <c r="C19" s="95" t="s">
        <v>4</v>
      </c>
      <c r="D19" s="11">
        <v>11</v>
      </c>
      <c r="E19" s="11">
        <v>3</v>
      </c>
      <c r="F19" s="11"/>
      <c r="G19" s="11"/>
      <c r="H19" s="11"/>
      <c r="I19" s="11">
        <f>SUM(D19:H19)</f>
        <v>14</v>
      </c>
      <c r="J19" s="11">
        <f>D19+E19</f>
        <v>14</v>
      </c>
    </row>
    <row r="20" spans="1:10" ht="16" customHeight="1">
      <c r="A20" s="81"/>
      <c r="B20" s="99"/>
      <c r="C20" s="95"/>
      <c r="D20" s="49">
        <f>D19/I19</f>
        <v>0.7857142857142857</v>
      </c>
      <c r="E20" s="49">
        <f>E19/I19</f>
        <v>0.21428571428571427</v>
      </c>
      <c r="F20" s="49">
        <f>F19/I19</f>
        <v>0</v>
      </c>
      <c r="G20" s="49">
        <f>G19/I19</f>
        <v>0</v>
      </c>
      <c r="H20" s="49">
        <f>H19/I19</f>
        <v>0</v>
      </c>
      <c r="I20" s="49">
        <f>SUM(D20:H20)</f>
        <v>1</v>
      </c>
      <c r="J20" s="50">
        <f>D20+E20</f>
        <v>1</v>
      </c>
    </row>
    <row r="21" spans="1:10" ht="16" customHeight="1">
      <c r="A21" s="85" t="s">
        <v>22</v>
      </c>
      <c r="B21" s="86"/>
      <c r="C21" s="89"/>
      <c r="D21" s="14">
        <f>SUM(D5,D7,D9,D11,D13,D15,D17,D19)</f>
        <v>95</v>
      </c>
      <c r="E21" s="14">
        <f>SUM(E5,E7,E9,E11,E13,E15,E17,E19)</f>
        <v>17</v>
      </c>
      <c r="F21" s="14">
        <f>SUM(F5,F7,F9,F11,F13,F15,F17,F19)</f>
        <v>0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112</v>
      </c>
      <c r="J21" s="15">
        <f>D21+E21</f>
        <v>112</v>
      </c>
    </row>
    <row r="22" spans="1:10" ht="16" customHeight="1">
      <c r="A22" s="87"/>
      <c r="B22" s="88"/>
      <c r="C22" s="90"/>
      <c r="D22" s="51">
        <f>D21/I21</f>
        <v>0.8482142857142857</v>
      </c>
      <c r="E22" s="52">
        <f>E21/I21</f>
        <v>0.15178571428571427</v>
      </c>
      <c r="F22" s="52">
        <f>F21/I21</f>
        <v>0</v>
      </c>
      <c r="G22" s="52">
        <f>G21/I21</f>
        <v>0</v>
      </c>
      <c r="H22" s="52">
        <f>H21/I21</f>
        <v>0</v>
      </c>
      <c r="I22" s="53">
        <f>SUM(D22:H22)</f>
        <v>1</v>
      </c>
      <c r="J22" s="54">
        <f>D22+E22</f>
        <v>1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tabSelected="1" zoomScaleSheetLayoutView="75" workbookViewId="0" topLeftCell="A1">
      <selection activeCell="K3" sqref="K3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13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11</v>
      </c>
      <c r="E5" s="10">
        <v>2</v>
      </c>
      <c r="F5" s="10"/>
      <c r="G5" s="10"/>
      <c r="H5" s="10"/>
      <c r="I5" s="10">
        <f>SUM(D5:H5)</f>
        <v>13</v>
      </c>
      <c r="J5" s="10">
        <f>D5+E5</f>
        <v>13</v>
      </c>
    </row>
    <row r="6" spans="1:10" ht="16" customHeight="1">
      <c r="A6" s="81"/>
      <c r="B6" s="97"/>
      <c r="C6" s="92"/>
      <c r="D6" s="49">
        <f>D5/I5</f>
        <v>0.8461538461538461</v>
      </c>
      <c r="E6" s="49">
        <f>E5/I5</f>
        <v>0.15384615384615385</v>
      </c>
      <c r="F6" s="49">
        <f>F5/I5</f>
        <v>0</v>
      </c>
      <c r="G6" s="49">
        <f>G5/I5</f>
        <v>0</v>
      </c>
      <c r="H6" s="49">
        <f>H5/I5</f>
        <v>0</v>
      </c>
      <c r="I6" s="49">
        <f>SUM(D6:H6)</f>
        <v>1</v>
      </c>
      <c r="J6" s="50">
        <f>D6+E6</f>
        <v>1</v>
      </c>
    </row>
    <row r="7" spans="1:10" ht="16" customHeight="1">
      <c r="A7" s="81"/>
      <c r="B7" s="97"/>
      <c r="C7" s="93" t="s">
        <v>19</v>
      </c>
      <c r="D7" s="11">
        <v>11</v>
      </c>
      <c r="E7" s="11">
        <v>1</v>
      </c>
      <c r="F7" s="11">
        <v>1</v>
      </c>
      <c r="G7" s="11"/>
      <c r="H7" s="11"/>
      <c r="I7" s="11">
        <f>SUM(D7:H7)</f>
        <v>13</v>
      </c>
      <c r="J7" s="11">
        <f>D7+E7</f>
        <v>12</v>
      </c>
    </row>
    <row r="8" spans="1:10" ht="16" customHeight="1">
      <c r="A8" s="81"/>
      <c r="B8" s="97"/>
      <c r="C8" s="93"/>
      <c r="D8" s="49">
        <f>D7/I7</f>
        <v>0.8461538461538461</v>
      </c>
      <c r="E8" s="49">
        <f>E7/I7</f>
        <v>0.07692307692307693</v>
      </c>
      <c r="F8" s="49">
        <f>F7/I7</f>
        <v>0.07692307692307693</v>
      </c>
      <c r="G8" s="49">
        <f>G7/I7</f>
        <v>0</v>
      </c>
      <c r="H8" s="49">
        <f>H7/I7</f>
        <v>0</v>
      </c>
      <c r="I8" s="49">
        <f>SUM(D8:H8)</f>
        <v>1</v>
      </c>
      <c r="J8" s="50">
        <f>D8+E8</f>
        <v>0.9230769230769231</v>
      </c>
    </row>
    <row r="9" spans="1:10" ht="16" customHeight="1">
      <c r="A9" s="81"/>
      <c r="B9" s="100" t="s">
        <v>41</v>
      </c>
      <c r="C9" s="93" t="s">
        <v>13</v>
      </c>
      <c r="D9" s="12">
        <v>9</v>
      </c>
      <c r="E9" s="12">
        <v>4</v>
      </c>
      <c r="F9" s="12"/>
      <c r="G9" s="12"/>
      <c r="H9" s="12"/>
      <c r="I9" s="12">
        <f>SUM(D9:H9)</f>
        <v>13</v>
      </c>
      <c r="J9" s="13">
        <f>D9+E9</f>
        <v>13</v>
      </c>
    </row>
    <row r="10" spans="1:10" ht="16" customHeight="1">
      <c r="A10" s="81"/>
      <c r="B10" s="101"/>
      <c r="C10" s="93"/>
      <c r="D10" s="49">
        <f>D9/I9</f>
        <v>0.6923076923076923</v>
      </c>
      <c r="E10" s="49">
        <f>E9/I9</f>
        <v>0.3076923076923077</v>
      </c>
      <c r="F10" s="49">
        <f>F9/I9</f>
        <v>0</v>
      </c>
      <c r="G10" s="49">
        <f>G9/I9</f>
        <v>0</v>
      </c>
      <c r="H10" s="49">
        <f>H9/I9</f>
        <v>0</v>
      </c>
      <c r="I10" s="49">
        <f>SUM(D10:H10)</f>
        <v>1</v>
      </c>
      <c r="J10" s="50">
        <f>D10+E10</f>
        <v>1</v>
      </c>
    </row>
    <row r="11" spans="1:10" ht="16" customHeight="1">
      <c r="A11" s="81"/>
      <c r="B11" s="101"/>
      <c r="C11" s="93" t="s">
        <v>18</v>
      </c>
      <c r="D11" s="12">
        <v>12</v>
      </c>
      <c r="E11" s="12">
        <v>1</v>
      </c>
      <c r="F11" s="12">
        <v>0</v>
      </c>
      <c r="G11" s="12"/>
      <c r="H11" s="12"/>
      <c r="I11" s="12">
        <f>SUM(D11:H11)</f>
        <v>13</v>
      </c>
      <c r="J11" s="13">
        <f>D11+E11</f>
        <v>13</v>
      </c>
    </row>
    <row r="12" spans="1:10" ht="16" customHeight="1">
      <c r="A12" s="81"/>
      <c r="B12" s="101"/>
      <c r="C12" s="93"/>
      <c r="D12" s="49">
        <f>D11/I11</f>
        <v>0.9230769230769231</v>
      </c>
      <c r="E12" s="49">
        <f>E11/I11</f>
        <v>0.07692307692307693</v>
      </c>
      <c r="F12" s="49">
        <f>F11/I11</f>
        <v>0</v>
      </c>
      <c r="G12" s="49">
        <f>G11/I11</f>
        <v>0</v>
      </c>
      <c r="H12" s="49">
        <f>H11/I11</f>
        <v>0</v>
      </c>
      <c r="I12" s="49">
        <f>SUM(D12:H12)</f>
        <v>1</v>
      </c>
      <c r="J12" s="50">
        <f>D12+E12</f>
        <v>1</v>
      </c>
    </row>
    <row r="13" spans="1:10" ht="16" customHeight="1">
      <c r="A13" s="81"/>
      <c r="B13" s="101"/>
      <c r="C13" s="93" t="s">
        <v>0</v>
      </c>
      <c r="D13" s="12">
        <v>12</v>
      </c>
      <c r="E13" s="12">
        <v>1</v>
      </c>
      <c r="F13" s="12"/>
      <c r="G13" s="12"/>
      <c r="H13" s="12"/>
      <c r="I13" s="12">
        <f>SUM(D13:H13)</f>
        <v>13</v>
      </c>
      <c r="J13" s="13">
        <f>D13+E13</f>
        <v>13</v>
      </c>
    </row>
    <row r="14" spans="1:10" ht="16" customHeight="1">
      <c r="A14" s="81"/>
      <c r="B14" s="102"/>
      <c r="C14" s="93"/>
      <c r="D14" s="49">
        <f>D13/I13</f>
        <v>0.9230769230769231</v>
      </c>
      <c r="E14" s="49">
        <f>E13/I13</f>
        <v>0.07692307692307693</v>
      </c>
      <c r="F14" s="49">
        <f>F13/I13</f>
        <v>0</v>
      </c>
      <c r="G14" s="49">
        <f>G13/I13</f>
        <v>0</v>
      </c>
      <c r="H14" s="49">
        <f>H13/I13</f>
        <v>0</v>
      </c>
      <c r="I14" s="49">
        <f>SUM(D14:H14)</f>
        <v>1</v>
      </c>
      <c r="J14" s="50">
        <f>D14+E14</f>
        <v>1</v>
      </c>
    </row>
    <row r="15" spans="1:10" ht="16" customHeight="1">
      <c r="A15" s="81"/>
      <c r="B15" s="98" t="s">
        <v>51</v>
      </c>
      <c r="C15" s="94" t="s">
        <v>17</v>
      </c>
      <c r="D15" s="12">
        <v>11</v>
      </c>
      <c r="E15" s="12">
        <v>2</v>
      </c>
      <c r="F15" s="12">
        <v>0</v>
      </c>
      <c r="G15" s="12"/>
      <c r="H15" s="12"/>
      <c r="I15" s="12">
        <f>SUM(D15:H15)</f>
        <v>13</v>
      </c>
      <c r="J15" s="13">
        <f>D15+E15</f>
        <v>13</v>
      </c>
    </row>
    <row r="16" spans="1:10" ht="16" customHeight="1">
      <c r="A16" s="81"/>
      <c r="B16" s="99"/>
      <c r="C16" s="94"/>
      <c r="D16" s="49">
        <f>D15/I15</f>
        <v>0.8461538461538461</v>
      </c>
      <c r="E16" s="49">
        <f>E15/I15</f>
        <v>0.15384615384615385</v>
      </c>
      <c r="F16" s="49">
        <f>F15/I15</f>
        <v>0</v>
      </c>
      <c r="G16" s="49">
        <f>G15/I15</f>
        <v>0</v>
      </c>
      <c r="H16" s="49">
        <f>H15/I15</f>
        <v>0</v>
      </c>
      <c r="I16" s="49">
        <f>SUM(D16:H16)</f>
        <v>1</v>
      </c>
      <c r="J16" s="50">
        <f>D16+E16</f>
        <v>1</v>
      </c>
    </row>
    <row r="17" spans="1:10" ht="16" customHeight="1">
      <c r="A17" s="81"/>
      <c r="B17" s="99"/>
      <c r="C17" s="93" t="s">
        <v>1</v>
      </c>
      <c r="D17" s="12">
        <v>10</v>
      </c>
      <c r="E17" s="12">
        <v>3</v>
      </c>
      <c r="F17" s="12"/>
      <c r="G17" s="12"/>
      <c r="H17" s="12"/>
      <c r="I17" s="12">
        <f>SUM(D17:H17)</f>
        <v>13</v>
      </c>
      <c r="J17" s="13">
        <f>D17+E17</f>
        <v>13</v>
      </c>
    </row>
    <row r="18" spans="1:10" ht="16" customHeight="1">
      <c r="A18" s="81"/>
      <c r="B18" s="99"/>
      <c r="C18" s="93"/>
      <c r="D18" s="49">
        <f>D17/I17</f>
        <v>0.7692307692307693</v>
      </c>
      <c r="E18" s="49">
        <f>E17/I17</f>
        <v>0.23076923076923078</v>
      </c>
      <c r="F18" s="49">
        <f>F17/I17</f>
        <v>0</v>
      </c>
      <c r="G18" s="49">
        <f>G17/I17</f>
        <v>0</v>
      </c>
      <c r="H18" s="49">
        <f>H17/I17</f>
        <v>0</v>
      </c>
      <c r="I18" s="49">
        <f>SUM(D18:H18)</f>
        <v>1</v>
      </c>
      <c r="J18" s="50">
        <f>D18+E18</f>
        <v>1</v>
      </c>
    </row>
    <row r="19" spans="1:10" ht="16" customHeight="1">
      <c r="A19" s="81"/>
      <c r="B19" s="99"/>
      <c r="C19" s="95" t="s">
        <v>4</v>
      </c>
      <c r="D19" s="11">
        <v>11</v>
      </c>
      <c r="E19" s="11">
        <v>2</v>
      </c>
      <c r="F19" s="11"/>
      <c r="G19" s="11"/>
      <c r="H19" s="11"/>
      <c r="I19" s="11">
        <f>SUM(D19:H19)</f>
        <v>13</v>
      </c>
      <c r="J19" s="11">
        <f>D19+E19</f>
        <v>13</v>
      </c>
    </row>
    <row r="20" spans="1:10" ht="16" customHeight="1">
      <c r="A20" s="81"/>
      <c r="B20" s="99"/>
      <c r="C20" s="95"/>
      <c r="D20" s="49">
        <f>D19/I19</f>
        <v>0.8461538461538461</v>
      </c>
      <c r="E20" s="49">
        <f>E19/I19</f>
        <v>0.15384615384615385</v>
      </c>
      <c r="F20" s="49">
        <f>F19/I19</f>
        <v>0</v>
      </c>
      <c r="G20" s="49">
        <f>G19/I19</f>
        <v>0</v>
      </c>
      <c r="H20" s="49">
        <f>H19/I19</f>
        <v>0</v>
      </c>
      <c r="I20" s="49">
        <f>SUM(D20:H20)</f>
        <v>1</v>
      </c>
      <c r="J20" s="50">
        <f>D20+E20</f>
        <v>1</v>
      </c>
    </row>
    <row r="21" spans="1:10" ht="16" customHeight="1">
      <c r="A21" s="85" t="s">
        <v>22</v>
      </c>
      <c r="B21" s="86"/>
      <c r="C21" s="89"/>
      <c r="D21" s="14">
        <f>SUM(D5,D7,D9,D11,D13,D15,D17,D19)</f>
        <v>87</v>
      </c>
      <c r="E21" s="14">
        <f>SUM(E5,E7,E9,E11,E13,E15,E17,E19)</f>
        <v>16</v>
      </c>
      <c r="F21" s="14">
        <f>SUM(F5,F7,F9,F11,F13,F15,F17,F19)</f>
        <v>1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104</v>
      </c>
      <c r="J21" s="15">
        <f>D21+E21</f>
        <v>103</v>
      </c>
    </row>
    <row r="22" spans="1:10" ht="16" customHeight="1">
      <c r="A22" s="87"/>
      <c r="B22" s="88"/>
      <c r="C22" s="90"/>
      <c r="D22" s="51">
        <f>D21/I21</f>
        <v>0.8365384615384616</v>
      </c>
      <c r="E22" s="52">
        <f>E21/I21</f>
        <v>0.15384615384615385</v>
      </c>
      <c r="F22" s="52">
        <f>F21/I21</f>
        <v>0.009615384615384616</v>
      </c>
      <c r="G22" s="52">
        <f>G21/I21</f>
        <v>0</v>
      </c>
      <c r="H22" s="52">
        <f>H21/I21</f>
        <v>0</v>
      </c>
      <c r="I22" s="53">
        <f>SUM(D22:H22)</f>
        <v>1</v>
      </c>
      <c r="J22" s="54">
        <f>D22+E22</f>
        <v>0.9903846153846154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3"/>
  <sheetViews>
    <sheetView showGridLines="0" zoomScaleSheetLayoutView="75" workbookViewId="0" topLeftCell="A1">
      <selection activeCell="L22" sqref="L22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82" t="s">
        <v>10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2"/>
      <c r="B2" s="3"/>
      <c r="C2" s="4"/>
      <c r="D2" s="80"/>
      <c r="E2" s="80"/>
      <c r="F2" s="80"/>
      <c r="G2" s="3"/>
      <c r="H2" s="3"/>
      <c r="I2" s="3"/>
      <c r="J2" s="3"/>
    </row>
    <row r="3" spans="1:10" ht="35.45" customHeight="1">
      <c r="A3" s="81" t="s">
        <v>5</v>
      </c>
      <c r="B3" s="84" t="s">
        <v>53</v>
      </c>
      <c r="C3" s="84"/>
      <c r="D3" s="67" t="s">
        <v>44</v>
      </c>
      <c r="E3" s="68" t="s">
        <v>21</v>
      </c>
      <c r="F3" s="62" t="s">
        <v>30</v>
      </c>
      <c r="G3" s="62" t="s">
        <v>31</v>
      </c>
      <c r="H3" s="64" t="s">
        <v>46</v>
      </c>
      <c r="I3" s="5" t="s">
        <v>28</v>
      </c>
      <c r="J3" s="6" t="s">
        <v>23</v>
      </c>
    </row>
    <row r="4" spans="1:10" ht="25.1" customHeight="1">
      <c r="A4" s="81"/>
      <c r="B4" s="83" t="s">
        <v>8</v>
      </c>
      <c r="C4" s="83"/>
      <c r="D4" s="8" t="s">
        <v>43</v>
      </c>
      <c r="E4" s="7" t="s">
        <v>45</v>
      </c>
      <c r="F4" s="7" t="s">
        <v>47</v>
      </c>
      <c r="G4" s="8" t="s">
        <v>57</v>
      </c>
      <c r="H4" s="8" t="s">
        <v>49</v>
      </c>
      <c r="I4" s="9">
        <f>I5</f>
        <v>12</v>
      </c>
      <c r="J4" s="20" t="s">
        <v>42</v>
      </c>
    </row>
    <row r="5" spans="1:10" ht="16" customHeight="1">
      <c r="A5" s="81"/>
      <c r="B5" s="96" t="s">
        <v>54</v>
      </c>
      <c r="C5" s="91" t="s">
        <v>58</v>
      </c>
      <c r="D5" s="10">
        <v>10</v>
      </c>
      <c r="E5" s="10">
        <v>2</v>
      </c>
      <c r="F5" s="10"/>
      <c r="G5" s="10"/>
      <c r="H5" s="10"/>
      <c r="I5" s="10">
        <f>SUM(D5:H5)</f>
        <v>12</v>
      </c>
      <c r="J5" s="10">
        <f>D5+E5</f>
        <v>12</v>
      </c>
    </row>
    <row r="6" spans="1:10" ht="16" customHeight="1">
      <c r="A6" s="81"/>
      <c r="B6" s="97"/>
      <c r="C6" s="92"/>
      <c r="D6" s="43">
        <f>D5/I5</f>
        <v>0.8333333333333334</v>
      </c>
      <c r="E6" s="43">
        <f>E5/I5</f>
        <v>0.16666666666666666</v>
      </c>
      <c r="F6" s="43">
        <f>F5/I5</f>
        <v>0</v>
      </c>
      <c r="G6" s="43">
        <f>G5/I5</f>
        <v>0</v>
      </c>
      <c r="H6" s="43">
        <f>H5/I5</f>
        <v>0</v>
      </c>
      <c r="I6" s="43">
        <f>SUM(D6:H6)</f>
        <v>1</v>
      </c>
      <c r="J6" s="44">
        <f>D6+E6</f>
        <v>1</v>
      </c>
    </row>
    <row r="7" spans="1:10" ht="16" customHeight="1">
      <c r="A7" s="81"/>
      <c r="B7" s="97"/>
      <c r="C7" s="93" t="s">
        <v>19</v>
      </c>
      <c r="D7" s="11">
        <v>10</v>
      </c>
      <c r="E7" s="11">
        <v>1</v>
      </c>
      <c r="F7" s="11">
        <v>1</v>
      </c>
      <c r="G7" s="11"/>
      <c r="H7" s="11"/>
      <c r="I7" s="10">
        <f>SUM(D7:H7)</f>
        <v>12</v>
      </c>
      <c r="J7" s="11">
        <f>D7+E7</f>
        <v>11</v>
      </c>
    </row>
    <row r="8" spans="1:10" ht="16" customHeight="1">
      <c r="A8" s="81"/>
      <c r="B8" s="97"/>
      <c r="C8" s="93"/>
      <c r="D8" s="42">
        <f>D7/I7</f>
        <v>0.8333333333333334</v>
      </c>
      <c r="E8" s="43">
        <f>E7/I7</f>
        <v>0.08333333333333333</v>
      </c>
      <c r="F8" s="43">
        <f>F7/I7</f>
        <v>0.08333333333333333</v>
      </c>
      <c r="G8" s="43">
        <f>G7/I7</f>
        <v>0</v>
      </c>
      <c r="H8" s="43">
        <f>H7/I7</f>
        <v>0</v>
      </c>
      <c r="I8" s="43">
        <f>SUM(D8:H8)</f>
        <v>1</v>
      </c>
      <c r="J8" s="44">
        <f>D8+E8</f>
        <v>0.9166666666666667</v>
      </c>
    </row>
    <row r="9" spans="1:10" ht="16" customHeight="1">
      <c r="A9" s="81"/>
      <c r="B9" s="100" t="s">
        <v>41</v>
      </c>
      <c r="C9" s="93" t="s">
        <v>13</v>
      </c>
      <c r="D9" s="12">
        <v>10</v>
      </c>
      <c r="E9" s="12">
        <v>1</v>
      </c>
      <c r="F9" s="12">
        <v>1</v>
      </c>
      <c r="G9" s="12"/>
      <c r="H9" s="12"/>
      <c r="I9" s="10">
        <f>SUM(D9:H9)</f>
        <v>12</v>
      </c>
      <c r="J9" s="13">
        <f>D9+E9</f>
        <v>11</v>
      </c>
    </row>
    <row r="10" spans="1:10" ht="16" customHeight="1">
      <c r="A10" s="81"/>
      <c r="B10" s="101"/>
      <c r="C10" s="93"/>
      <c r="D10" s="43">
        <f>D9/I9</f>
        <v>0.8333333333333334</v>
      </c>
      <c r="E10" s="43">
        <f>E9/I9</f>
        <v>0.08333333333333333</v>
      </c>
      <c r="F10" s="43">
        <f>F9/I9</f>
        <v>0.08333333333333333</v>
      </c>
      <c r="G10" s="43">
        <f>G9/I9</f>
        <v>0</v>
      </c>
      <c r="H10" s="43">
        <f>H9/I9</f>
        <v>0</v>
      </c>
      <c r="I10" s="43">
        <f>SUM(D10:H10)</f>
        <v>1</v>
      </c>
      <c r="J10" s="44">
        <f>D10+E10</f>
        <v>0.9166666666666667</v>
      </c>
    </row>
    <row r="11" spans="1:10" ht="16" customHeight="1">
      <c r="A11" s="81"/>
      <c r="B11" s="101"/>
      <c r="C11" s="93" t="s">
        <v>18</v>
      </c>
      <c r="D11" s="12">
        <v>10</v>
      </c>
      <c r="E11" s="12">
        <v>1</v>
      </c>
      <c r="F11" s="12"/>
      <c r="G11" s="12">
        <v>1</v>
      </c>
      <c r="H11" s="12"/>
      <c r="I11" s="10">
        <f>SUM(D11:H11)</f>
        <v>12</v>
      </c>
      <c r="J11" s="13">
        <f>D11+E11</f>
        <v>11</v>
      </c>
    </row>
    <row r="12" spans="1:10" ht="16" customHeight="1">
      <c r="A12" s="81"/>
      <c r="B12" s="101"/>
      <c r="C12" s="93"/>
      <c r="D12" s="43">
        <f>D11/I11</f>
        <v>0.8333333333333334</v>
      </c>
      <c r="E12" s="43">
        <f>E11/I11</f>
        <v>0.08333333333333333</v>
      </c>
      <c r="F12" s="43">
        <f>F11/I11</f>
        <v>0</v>
      </c>
      <c r="G12" s="43">
        <f>G11/I11</f>
        <v>0.08333333333333333</v>
      </c>
      <c r="H12" s="43">
        <f>H11/I11</f>
        <v>0</v>
      </c>
      <c r="I12" s="43">
        <f>SUM(D12:H12)</f>
        <v>1</v>
      </c>
      <c r="J12" s="44">
        <f>D12+E12</f>
        <v>0.9166666666666667</v>
      </c>
    </row>
    <row r="13" spans="1:10" ht="16" customHeight="1">
      <c r="A13" s="81"/>
      <c r="B13" s="101"/>
      <c r="C13" s="93" t="s">
        <v>0</v>
      </c>
      <c r="D13" s="12">
        <v>10</v>
      </c>
      <c r="E13" s="12">
        <v>1</v>
      </c>
      <c r="F13" s="12">
        <v>1</v>
      </c>
      <c r="G13" s="12"/>
      <c r="H13" s="12"/>
      <c r="I13" s="10">
        <f>SUM(D13:H13)</f>
        <v>12</v>
      </c>
      <c r="J13" s="13">
        <f>D13+E13</f>
        <v>11</v>
      </c>
    </row>
    <row r="14" spans="1:10" ht="16" customHeight="1">
      <c r="A14" s="81"/>
      <c r="B14" s="102"/>
      <c r="C14" s="93"/>
      <c r="D14" s="43">
        <f>D13/I13</f>
        <v>0.8333333333333334</v>
      </c>
      <c r="E14" s="43">
        <f>E13/I13</f>
        <v>0.08333333333333333</v>
      </c>
      <c r="F14" s="43">
        <f>F13/I13</f>
        <v>0.08333333333333333</v>
      </c>
      <c r="G14" s="43">
        <f>G13/I13</f>
        <v>0</v>
      </c>
      <c r="H14" s="43">
        <f>H13/I13</f>
        <v>0</v>
      </c>
      <c r="I14" s="43">
        <f>SUM(D14:H14)</f>
        <v>1</v>
      </c>
      <c r="J14" s="44">
        <f>D14+E14</f>
        <v>0.9166666666666667</v>
      </c>
    </row>
    <row r="15" spans="1:10" ht="16" customHeight="1">
      <c r="A15" s="81"/>
      <c r="B15" s="98" t="s">
        <v>51</v>
      </c>
      <c r="C15" s="94" t="s">
        <v>17</v>
      </c>
      <c r="D15" s="12">
        <v>9</v>
      </c>
      <c r="E15" s="12">
        <v>2</v>
      </c>
      <c r="F15" s="12"/>
      <c r="G15" s="12">
        <v>1</v>
      </c>
      <c r="H15" s="12"/>
      <c r="I15" s="10">
        <f>SUM(D15:H15)</f>
        <v>12</v>
      </c>
      <c r="J15" s="13">
        <f>D15+E15</f>
        <v>11</v>
      </c>
    </row>
    <row r="16" spans="1:10" ht="16" customHeight="1">
      <c r="A16" s="81"/>
      <c r="B16" s="99"/>
      <c r="C16" s="94"/>
      <c r="D16" s="43">
        <f>D15/I15</f>
        <v>0.75</v>
      </c>
      <c r="E16" s="43">
        <f>E15/I15</f>
        <v>0.16666666666666666</v>
      </c>
      <c r="F16" s="43">
        <f>F15/I15</f>
        <v>0</v>
      </c>
      <c r="G16" s="43">
        <f>G15/I15</f>
        <v>0.08333333333333333</v>
      </c>
      <c r="H16" s="43">
        <f>H15/I15</f>
        <v>0</v>
      </c>
      <c r="I16" s="43">
        <f>SUM(D16:H16)</f>
        <v>1</v>
      </c>
      <c r="J16" s="44">
        <f>D16+E16</f>
        <v>0.9166666666666666</v>
      </c>
    </row>
    <row r="17" spans="1:10" ht="16" customHeight="1">
      <c r="A17" s="81"/>
      <c r="B17" s="99"/>
      <c r="C17" s="93" t="s">
        <v>1</v>
      </c>
      <c r="D17" s="12">
        <v>10</v>
      </c>
      <c r="E17" s="12">
        <v>1</v>
      </c>
      <c r="F17" s="12">
        <v>1</v>
      </c>
      <c r="G17" s="12"/>
      <c r="H17" s="12"/>
      <c r="I17" s="10">
        <f>SUM(D17:H17)</f>
        <v>12</v>
      </c>
      <c r="J17" s="13">
        <f>D17+E17</f>
        <v>11</v>
      </c>
    </row>
    <row r="18" spans="1:10" ht="16" customHeight="1">
      <c r="A18" s="81"/>
      <c r="B18" s="99"/>
      <c r="C18" s="93"/>
      <c r="D18" s="43">
        <f>D17/I17</f>
        <v>0.8333333333333334</v>
      </c>
      <c r="E18" s="43">
        <f>E17/I17</f>
        <v>0.08333333333333333</v>
      </c>
      <c r="F18" s="43">
        <f>F17/I17</f>
        <v>0.08333333333333333</v>
      </c>
      <c r="G18" s="43">
        <f>G17/I17</f>
        <v>0</v>
      </c>
      <c r="H18" s="43">
        <f>H17/I17</f>
        <v>0</v>
      </c>
      <c r="I18" s="43">
        <f>SUM(D18:H18)</f>
        <v>1</v>
      </c>
      <c r="J18" s="44">
        <f>D18+E18</f>
        <v>0.9166666666666667</v>
      </c>
    </row>
    <row r="19" spans="1:10" ht="16" customHeight="1">
      <c r="A19" s="81"/>
      <c r="B19" s="99"/>
      <c r="C19" s="95" t="s">
        <v>4</v>
      </c>
      <c r="D19" s="11">
        <v>10</v>
      </c>
      <c r="E19" s="11">
        <v>1</v>
      </c>
      <c r="F19" s="11">
        <v>1</v>
      </c>
      <c r="G19" s="11"/>
      <c r="H19" s="11"/>
      <c r="I19" s="10">
        <f>SUM(D19:H19)</f>
        <v>12</v>
      </c>
      <c r="J19" s="11">
        <f>D19+E19</f>
        <v>11</v>
      </c>
    </row>
    <row r="20" spans="1:10" ht="16" customHeight="1">
      <c r="A20" s="81"/>
      <c r="B20" s="99"/>
      <c r="C20" s="95"/>
      <c r="D20" s="43">
        <f>D19/I19</f>
        <v>0.8333333333333334</v>
      </c>
      <c r="E20" s="43">
        <f>E19/I19</f>
        <v>0.08333333333333333</v>
      </c>
      <c r="F20" s="43">
        <f>F19/I19</f>
        <v>0.08333333333333333</v>
      </c>
      <c r="G20" s="43">
        <f>G19/I19</f>
        <v>0</v>
      </c>
      <c r="H20" s="43">
        <f>H19/I19</f>
        <v>0</v>
      </c>
      <c r="I20" s="43">
        <f>SUM(D20:H20)</f>
        <v>1</v>
      </c>
      <c r="J20" s="44">
        <f>D20+E20</f>
        <v>0.9166666666666667</v>
      </c>
    </row>
    <row r="21" spans="1:10" ht="16" customHeight="1">
      <c r="A21" s="85" t="s">
        <v>22</v>
      </c>
      <c r="B21" s="86"/>
      <c r="C21" s="89"/>
      <c r="D21" s="14">
        <f>SUM(D5,D7,D9,D11,D13,D15,D17,D19)</f>
        <v>79</v>
      </c>
      <c r="E21" s="14">
        <f>SUM(E5,E7,E9,E11,E13,E15,E17,E19)</f>
        <v>10</v>
      </c>
      <c r="F21" s="14">
        <f>SUM(F5,F7,F9,F11,F13,F15,F17,F19)</f>
        <v>5</v>
      </c>
      <c r="G21" s="14">
        <f>SUM(G5,G7,G9,G11,G13,G15,G17,G19)</f>
        <v>2</v>
      </c>
      <c r="H21" s="14">
        <f>SUM(H5,H7,H9,H11,H13,H15,H17,H19)</f>
        <v>0</v>
      </c>
      <c r="I21" s="13">
        <f>SUM(D21:H21)</f>
        <v>96</v>
      </c>
      <c r="J21" s="15">
        <f>D21+E21</f>
        <v>89</v>
      </c>
    </row>
    <row r="22" spans="1:10" ht="16" customHeight="1">
      <c r="A22" s="87"/>
      <c r="B22" s="88"/>
      <c r="C22" s="90"/>
      <c r="D22" s="45">
        <f>D21/I21</f>
        <v>0.8229166666666666</v>
      </c>
      <c r="E22" s="46">
        <f>E21/I21</f>
        <v>0.10416666666666667</v>
      </c>
      <c r="F22" s="46">
        <f>F21/I21</f>
        <v>0.052083333333333336</v>
      </c>
      <c r="G22" s="46">
        <f>G21/I21</f>
        <v>0.020833333333333332</v>
      </c>
      <c r="H22" s="46">
        <f>H21/I21</f>
        <v>0</v>
      </c>
      <c r="I22" s="47">
        <f>SUM(D22:H22)</f>
        <v>1</v>
      </c>
      <c r="J22" s="48">
        <f>D22+E22</f>
        <v>0.9270833333333333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</sheetData>
  <mergeCells count="18">
    <mergeCell ref="A21:B22"/>
    <mergeCell ref="C21:C22"/>
    <mergeCell ref="D2:F2"/>
    <mergeCell ref="A3:A20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2018-07-09T06:14:43Z</dcterms:created>
  <dcterms:modified xsi:type="dcterms:W3CDTF">2023-07-18T02:47:36Z</dcterms:modified>
  <cp:category/>
  <cp:version/>
  <cp:contentType/>
  <cp:contentStatus/>
  <cp:revision>47</cp:revision>
</cp:coreProperties>
</file>